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napac\Desktop\TKB Lan 820167\"/>
    </mc:Choice>
  </mc:AlternateContent>
  <bookViews>
    <workbookView xWindow="-1290" yWindow="390" windowWidth="19875" windowHeight="7650" activeTab="4"/>
  </bookViews>
  <sheets>
    <sheet name="TKB TOAN TRUONG" sheetId="1" r:id="rId1"/>
    <sheet name="Khoi 12" sheetId="3" r:id="rId2"/>
    <sheet name="Khoi 11" sheetId="5" r:id="rId3"/>
    <sheet name="Khoi 10" sheetId="4" r:id="rId4"/>
    <sheet name="TKB GIAO VIEN" sheetId="2" r:id="rId5"/>
    <sheet name="Tim theo mon" sheetId="6" r:id="rId6"/>
  </sheets>
  <calcPr calcId="152511"/>
</workbook>
</file>

<file path=xl/calcChain.xml><?xml version="1.0" encoding="utf-8"?>
<calcChain xmlns="http://schemas.openxmlformats.org/spreadsheetml/2006/main">
  <c r="W31" i="2" l="1"/>
  <c r="X31" i="2"/>
  <c r="Y31" i="2"/>
  <c r="Z31" i="2"/>
  <c r="AA31" i="2"/>
  <c r="AB31" i="2"/>
  <c r="AC31" i="2"/>
  <c r="AD31" i="2"/>
  <c r="AE31" i="2"/>
  <c r="AF31" i="2"/>
  <c r="S3" i="2"/>
  <c r="S4" i="2"/>
  <c r="S5" i="2"/>
  <c r="S6" i="2"/>
  <c r="S7" i="2"/>
  <c r="S8" i="2"/>
  <c r="S9" i="2"/>
  <c r="S10" i="2"/>
  <c r="S11" i="2"/>
  <c r="S12" i="2"/>
  <c r="S13" i="2"/>
  <c r="S14" i="2"/>
  <c r="S15" i="2"/>
  <c r="S16" i="2"/>
  <c r="S17" i="2"/>
  <c r="S18" i="2"/>
  <c r="S19" i="2"/>
  <c r="S20" i="2"/>
  <c r="S21" i="2"/>
  <c r="S22" i="2"/>
  <c r="S23" i="2"/>
  <c r="S24" i="2"/>
  <c r="S25" i="2"/>
  <c r="S26" i="2"/>
  <c r="S27" i="2"/>
  <c r="S28" i="2"/>
  <c r="S29" i="2"/>
  <c r="S30" i="2"/>
  <c r="N3" i="2"/>
  <c r="N4" i="2"/>
  <c r="N5" i="2"/>
  <c r="N6" i="2"/>
  <c r="N7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M3" i="2"/>
  <c r="M4" i="2"/>
  <c r="M5" i="2"/>
  <c r="M6" i="2"/>
  <c r="M7" i="2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C26" i="2"/>
  <c r="D26" i="2"/>
  <c r="E26" i="2"/>
  <c r="F26" i="2"/>
  <c r="G26" i="2"/>
  <c r="H26" i="2"/>
  <c r="I26" i="2"/>
  <c r="J26" i="2"/>
  <c r="K26" i="2"/>
  <c r="L26" i="2"/>
  <c r="O26" i="2"/>
  <c r="P26" i="2"/>
  <c r="Q26" i="2"/>
  <c r="R26" i="2"/>
  <c r="T26" i="2"/>
  <c r="U26" i="2"/>
  <c r="V26" i="2"/>
  <c r="W26" i="2"/>
  <c r="X26" i="2"/>
  <c r="Y26" i="2"/>
  <c r="Z26" i="2"/>
  <c r="AA26" i="2"/>
  <c r="AB26" i="2"/>
  <c r="AC26" i="2"/>
  <c r="AD26" i="2"/>
  <c r="AE26" i="2"/>
  <c r="AF26" i="2"/>
  <c r="C25" i="2"/>
  <c r="D25" i="2"/>
  <c r="E25" i="2"/>
  <c r="F25" i="2"/>
  <c r="G25" i="2"/>
  <c r="H25" i="2"/>
  <c r="I25" i="2"/>
  <c r="J25" i="2"/>
  <c r="K25" i="2"/>
  <c r="L25" i="2"/>
  <c r="O25" i="2"/>
  <c r="P25" i="2"/>
  <c r="Q25" i="2"/>
  <c r="R25" i="2"/>
  <c r="T25" i="2"/>
  <c r="U25" i="2"/>
  <c r="V25" i="2"/>
  <c r="W25" i="2"/>
  <c r="X25" i="2"/>
  <c r="Y25" i="2"/>
  <c r="Z25" i="2"/>
  <c r="AA25" i="2"/>
  <c r="AB25" i="2"/>
  <c r="AC25" i="2"/>
  <c r="AD25" i="2"/>
  <c r="AE25" i="2"/>
  <c r="AF25" i="2"/>
  <c r="C34" i="3"/>
  <c r="D34" i="3"/>
  <c r="E34" i="3"/>
  <c r="F34" i="3"/>
  <c r="G34" i="3"/>
  <c r="H34" i="3"/>
  <c r="I34" i="3"/>
  <c r="J34" i="3"/>
  <c r="K34" i="3"/>
  <c r="L34" i="3"/>
  <c r="C29" i="3"/>
  <c r="D29" i="3"/>
  <c r="E29" i="3"/>
  <c r="F29" i="3"/>
  <c r="G29" i="3"/>
  <c r="H29" i="3"/>
  <c r="I29" i="3"/>
  <c r="J29" i="3"/>
  <c r="K29" i="3"/>
  <c r="L29" i="3"/>
  <c r="C23" i="2"/>
  <c r="D23" i="2"/>
  <c r="E23" i="2"/>
  <c r="F23" i="2"/>
  <c r="G23" i="2"/>
  <c r="H23" i="2"/>
  <c r="I23" i="2"/>
  <c r="J23" i="2"/>
  <c r="K23" i="2"/>
  <c r="L23" i="2"/>
  <c r="O23" i="2"/>
  <c r="P23" i="2"/>
  <c r="Q23" i="2"/>
  <c r="R23" i="2"/>
  <c r="T23" i="2"/>
  <c r="U23" i="2"/>
  <c r="V23" i="2"/>
  <c r="W23" i="2"/>
  <c r="X23" i="2"/>
  <c r="Y23" i="2"/>
  <c r="Z23" i="2"/>
  <c r="AA23" i="2"/>
  <c r="AB23" i="2"/>
  <c r="AC23" i="2"/>
  <c r="AD23" i="2"/>
  <c r="AE23" i="2"/>
  <c r="AF23" i="2"/>
  <c r="C24" i="2"/>
  <c r="D24" i="2"/>
  <c r="E24" i="2"/>
  <c r="F24" i="2"/>
  <c r="G24" i="2"/>
  <c r="H24" i="2"/>
  <c r="I24" i="2"/>
  <c r="J24" i="2"/>
  <c r="K24" i="2"/>
  <c r="L24" i="2"/>
  <c r="O24" i="2"/>
  <c r="P24" i="2"/>
  <c r="Q24" i="2"/>
  <c r="R24" i="2"/>
  <c r="T24" i="2"/>
  <c r="U24" i="2"/>
  <c r="V24" i="2"/>
  <c r="W24" i="2"/>
  <c r="X24" i="2"/>
  <c r="Y24" i="2"/>
  <c r="Z24" i="2"/>
  <c r="AA24" i="2"/>
  <c r="AB24" i="2"/>
  <c r="AC24" i="2"/>
  <c r="AD24" i="2"/>
  <c r="AE24" i="2"/>
  <c r="AF24" i="2"/>
  <c r="C28" i="2"/>
  <c r="D28" i="2"/>
  <c r="E28" i="2"/>
  <c r="F28" i="2"/>
  <c r="G28" i="2"/>
  <c r="H28" i="2"/>
  <c r="I28" i="2"/>
  <c r="J28" i="2"/>
  <c r="K28" i="2"/>
  <c r="L28" i="2"/>
  <c r="O28" i="2"/>
  <c r="P28" i="2"/>
  <c r="Q28" i="2"/>
  <c r="R28" i="2"/>
  <c r="T28" i="2"/>
  <c r="U28" i="2"/>
  <c r="V28" i="2"/>
  <c r="W28" i="2"/>
  <c r="X28" i="2"/>
  <c r="Y28" i="2"/>
  <c r="Z28" i="2"/>
  <c r="AA28" i="2"/>
  <c r="AB28" i="2"/>
  <c r="AC28" i="2"/>
  <c r="AD28" i="2"/>
  <c r="AE28" i="2"/>
  <c r="AF28" i="2"/>
  <c r="C29" i="2"/>
  <c r="D29" i="2"/>
  <c r="E29" i="2"/>
  <c r="F29" i="2"/>
  <c r="G29" i="2"/>
  <c r="H29" i="2"/>
  <c r="I29" i="2"/>
  <c r="J29" i="2"/>
  <c r="K29" i="2"/>
  <c r="L29" i="2"/>
  <c r="O29" i="2"/>
  <c r="P29" i="2"/>
  <c r="Q29" i="2"/>
  <c r="R29" i="2"/>
  <c r="T29" i="2"/>
  <c r="U29" i="2"/>
  <c r="V29" i="2"/>
  <c r="W29" i="2"/>
  <c r="X29" i="2"/>
  <c r="Y29" i="2"/>
  <c r="Z29" i="2"/>
  <c r="AA29" i="2"/>
  <c r="AB29" i="2"/>
  <c r="AC29" i="2"/>
  <c r="AD29" i="2"/>
  <c r="AE29" i="2"/>
  <c r="AF29" i="2"/>
  <c r="C30" i="2"/>
  <c r="D30" i="2"/>
  <c r="E30" i="2"/>
  <c r="F30" i="2"/>
  <c r="G30" i="2"/>
  <c r="H30" i="2"/>
  <c r="I30" i="2"/>
  <c r="J30" i="2"/>
  <c r="K30" i="2"/>
  <c r="L30" i="2"/>
  <c r="O30" i="2"/>
  <c r="P30" i="2"/>
  <c r="Q30" i="2"/>
  <c r="R30" i="2"/>
  <c r="T30" i="2"/>
  <c r="U30" i="2"/>
  <c r="V30" i="2"/>
  <c r="W30" i="2"/>
  <c r="X30" i="2"/>
  <c r="Y30" i="2"/>
  <c r="Z30" i="2"/>
  <c r="AA30" i="2"/>
  <c r="AB30" i="2"/>
  <c r="AC30" i="2"/>
  <c r="AD30" i="2"/>
  <c r="AE30" i="2"/>
  <c r="AF30" i="2"/>
  <c r="P1" i="6"/>
  <c r="E56" i="6" s="1"/>
  <c r="O3" i="2"/>
  <c r="P3" i="2"/>
  <c r="Q3" i="2"/>
  <c r="R3" i="2"/>
  <c r="T3" i="2"/>
  <c r="U3" i="2"/>
  <c r="V3" i="2"/>
  <c r="W3" i="2"/>
  <c r="X3" i="2"/>
  <c r="Y3" i="2"/>
  <c r="Z3" i="2"/>
  <c r="AA3" i="2"/>
  <c r="AB3" i="2"/>
  <c r="AC3" i="2"/>
  <c r="AD3" i="2"/>
  <c r="AE3" i="2"/>
  <c r="AF3" i="2"/>
  <c r="O4" i="2"/>
  <c r="P4" i="2"/>
  <c r="Q4" i="2"/>
  <c r="R4" i="2"/>
  <c r="T4" i="2"/>
  <c r="U4" i="2"/>
  <c r="V4" i="2"/>
  <c r="W4" i="2"/>
  <c r="X4" i="2"/>
  <c r="Y4" i="2"/>
  <c r="Z4" i="2"/>
  <c r="AA4" i="2"/>
  <c r="AB4" i="2"/>
  <c r="AC4" i="2"/>
  <c r="AD4" i="2"/>
  <c r="AE4" i="2"/>
  <c r="AF4" i="2"/>
  <c r="O5" i="2"/>
  <c r="P5" i="2"/>
  <c r="Q5" i="2"/>
  <c r="R5" i="2"/>
  <c r="T5" i="2"/>
  <c r="U5" i="2"/>
  <c r="V5" i="2"/>
  <c r="W5" i="2"/>
  <c r="X5" i="2"/>
  <c r="Y5" i="2"/>
  <c r="Z5" i="2"/>
  <c r="AA5" i="2"/>
  <c r="AB5" i="2"/>
  <c r="AC5" i="2"/>
  <c r="AD5" i="2"/>
  <c r="AE5" i="2"/>
  <c r="AF5" i="2"/>
  <c r="O6" i="2"/>
  <c r="P6" i="2"/>
  <c r="Q6" i="2"/>
  <c r="R6" i="2"/>
  <c r="T6" i="2"/>
  <c r="U6" i="2"/>
  <c r="V6" i="2"/>
  <c r="W6" i="2"/>
  <c r="X6" i="2"/>
  <c r="Y6" i="2"/>
  <c r="Z6" i="2"/>
  <c r="AA6" i="2"/>
  <c r="AB6" i="2"/>
  <c r="AC6" i="2"/>
  <c r="AD6" i="2"/>
  <c r="AE6" i="2"/>
  <c r="AF6" i="2"/>
  <c r="O7" i="2"/>
  <c r="P7" i="2"/>
  <c r="Q7" i="2"/>
  <c r="R7" i="2"/>
  <c r="T7" i="2"/>
  <c r="U7" i="2"/>
  <c r="V7" i="2"/>
  <c r="W7" i="2"/>
  <c r="X7" i="2"/>
  <c r="Y7" i="2"/>
  <c r="Z7" i="2"/>
  <c r="AA7" i="2"/>
  <c r="AB7" i="2"/>
  <c r="AC7" i="2"/>
  <c r="AD7" i="2"/>
  <c r="AE7" i="2"/>
  <c r="AF7" i="2"/>
  <c r="O8" i="2"/>
  <c r="P8" i="2"/>
  <c r="Q8" i="2"/>
  <c r="R8" i="2"/>
  <c r="T8" i="2"/>
  <c r="U8" i="2"/>
  <c r="V8" i="2"/>
  <c r="W8" i="2"/>
  <c r="X8" i="2"/>
  <c r="Y8" i="2"/>
  <c r="Z8" i="2"/>
  <c r="AA8" i="2"/>
  <c r="AB8" i="2"/>
  <c r="AC8" i="2"/>
  <c r="AD8" i="2"/>
  <c r="AE8" i="2"/>
  <c r="AF8" i="2"/>
  <c r="O9" i="2"/>
  <c r="P9" i="2"/>
  <c r="Q9" i="2"/>
  <c r="R9" i="2"/>
  <c r="T9" i="2"/>
  <c r="U9" i="2"/>
  <c r="V9" i="2"/>
  <c r="W9" i="2"/>
  <c r="X9" i="2"/>
  <c r="Y9" i="2"/>
  <c r="Z9" i="2"/>
  <c r="AA9" i="2"/>
  <c r="AB9" i="2"/>
  <c r="AC9" i="2"/>
  <c r="AD9" i="2"/>
  <c r="AE9" i="2"/>
  <c r="AF9" i="2"/>
  <c r="O10" i="2"/>
  <c r="P10" i="2"/>
  <c r="Q10" i="2"/>
  <c r="R10" i="2"/>
  <c r="T10" i="2"/>
  <c r="U10" i="2"/>
  <c r="V10" i="2"/>
  <c r="W10" i="2"/>
  <c r="X10" i="2"/>
  <c r="Y10" i="2"/>
  <c r="Z10" i="2"/>
  <c r="AA10" i="2"/>
  <c r="AB10" i="2"/>
  <c r="AC10" i="2"/>
  <c r="AD10" i="2"/>
  <c r="AE10" i="2"/>
  <c r="AF10" i="2"/>
  <c r="O11" i="2"/>
  <c r="P11" i="2"/>
  <c r="Q11" i="2"/>
  <c r="R11" i="2"/>
  <c r="T11" i="2"/>
  <c r="U11" i="2"/>
  <c r="V11" i="2"/>
  <c r="W11" i="2"/>
  <c r="X11" i="2"/>
  <c r="Y11" i="2"/>
  <c r="Z11" i="2"/>
  <c r="AA11" i="2"/>
  <c r="AB11" i="2"/>
  <c r="AC11" i="2"/>
  <c r="AD11" i="2"/>
  <c r="AE11" i="2"/>
  <c r="AF11" i="2"/>
  <c r="O12" i="2"/>
  <c r="P12" i="2"/>
  <c r="Q12" i="2"/>
  <c r="R12" i="2"/>
  <c r="T12" i="2"/>
  <c r="U12" i="2"/>
  <c r="V12" i="2"/>
  <c r="W12" i="2"/>
  <c r="X12" i="2"/>
  <c r="Y12" i="2"/>
  <c r="Z12" i="2"/>
  <c r="AA12" i="2"/>
  <c r="AB12" i="2"/>
  <c r="AC12" i="2"/>
  <c r="AD12" i="2"/>
  <c r="AE12" i="2"/>
  <c r="AF12" i="2"/>
  <c r="O13" i="2"/>
  <c r="P13" i="2"/>
  <c r="Q13" i="2"/>
  <c r="R13" i="2"/>
  <c r="T13" i="2"/>
  <c r="U13" i="2"/>
  <c r="V13" i="2"/>
  <c r="W13" i="2"/>
  <c r="X13" i="2"/>
  <c r="Y13" i="2"/>
  <c r="Z13" i="2"/>
  <c r="AA13" i="2"/>
  <c r="AB13" i="2"/>
  <c r="AC13" i="2"/>
  <c r="AD13" i="2"/>
  <c r="AE13" i="2"/>
  <c r="AF13" i="2"/>
  <c r="O14" i="2"/>
  <c r="P14" i="2"/>
  <c r="Q14" i="2"/>
  <c r="R14" i="2"/>
  <c r="T14" i="2"/>
  <c r="U14" i="2"/>
  <c r="V14" i="2"/>
  <c r="W14" i="2"/>
  <c r="X14" i="2"/>
  <c r="Y14" i="2"/>
  <c r="Z14" i="2"/>
  <c r="AA14" i="2"/>
  <c r="AB14" i="2"/>
  <c r="AC14" i="2"/>
  <c r="AD14" i="2"/>
  <c r="AE14" i="2"/>
  <c r="AF14" i="2"/>
  <c r="O15" i="2"/>
  <c r="P15" i="2"/>
  <c r="Q15" i="2"/>
  <c r="R15" i="2"/>
  <c r="T15" i="2"/>
  <c r="U15" i="2"/>
  <c r="V15" i="2"/>
  <c r="W15" i="2"/>
  <c r="X15" i="2"/>
  <c r="Y15" i="2"/>
  <c r="Z15" i="2"/>
  <c r="AA15" i="2"/>
  <c r="AB15" i="2"/>
  <c r="AC15" i="2"/>
  <c r="AD15" i="2"/>
  <c r="AE15" i="2"/>
  <c r="AF15" i="2"/>
  <c r="O16" i="2"/>
  <c r="P16" i="2"/>
  <c r="Q16" i="2"/>
  <c r="R16" i="2"/>
  <c r="T16" i="2"/>
  <c r="U16" i="2"/>
  <c r="V16" i="2"/>
  <c r="W16" i="2"/>
  <c r="X16" i="2"/>
  <c r="Y16" i="2"/>
  <c r="Z16" i="2"/>
  <c r="AA16" i="2"/>
  <c r="AB16" i="2"/>
  <c r="AC16" i="2"/>
  <c r="AD16" i="2"/>
  <c r="AE16" i="2"/>
  <c r="AF16" i="2"/>
  <c r="O17" i="2"/>
  <c r="P17" i="2"/>
  <c r="Q17" i="2"/>
  <c r="R17" i="2"/>
  <c r="T17" i="2"/>
  <c r="U17" i="2"/>
  <c r="V17" i="2"/>
  <c r="W17" i="2"/>
  <c r="X17" i="2"/>
  <c r="Y17" i="2"/>
  <c r="Z17" i="2"/>
  <c r="AA17" i="2"/>
  <c r="AB17" i="2"/>
  <c r="AC17" i="2"/>
  <c r="AD17" i="2"/>
  <c r="AE17" i="2"/>
  <c r="AF17" i="2"/>
  <c r="O18" i="2"/>
  <c r="P18" i="2"/>
  <c r="Q18" i="2"/>
  <c r="R18" i="2"/>
  <c r="T18" i="2"/>
  <c r="U18" i="2"/>
  <c r="V18" i="2"/>
  <c r="W18" i="2"/>
  <c r="X18" i="2"/>
  <c r="Y18" i="2"/>
  <c r="Z18" i="2"/>
  <c r="AA18" i="2"/>
  <c r="AB18" i="2"/>
  <c r="AC18" i="2"/>
  <c r="AD18" i="2"/>
  <c r="AE18" i="2"/>
  <c r="AF18" i="2"/>
  <c r="O19" i="2"/>
  <c r="P19" i="2"/>
  <c r="Q19" i="2"/>
  <c r="R19" i="2"/>
  <c r="T19" i="2"/>
  <c r="U19" i="2"/>
  <c r="V19" i="2"/>
  <c r="W19" i="2"/>
  <c r="X19" i="2"/>
  <c r="Y19" i="2"/>
  <c r="Z19" i="2"/>
  <c r="AA19" i="2"/>
  <c r="AB19" i="2"/>
  <c r="AC19" i="2"/>
  <c r="AD19" i="2"/>
  <c r="AE19" i="2"/>
  <c r="AF19" i="2"/>
  <c r="O20" i="2"/>
  <c r="P20" i="2"/>
  <c r="Q20" i="2"/>
  <c r="R20" i="2"/>
  <c r="T20" i="2"/>
  <c r="U20" i="2"/>
  <c r="V20" i="2"/>
  <c r="W20" i="2"/>
  <c r="X20" i="2"/>
  <c r="Y20" i="2"/>
  <c r="Z20" i="2"/>
  <c r="AA20" i="2"/>
  <c r="AB20" i="2"/>
  <c r="AC20" i="2"/>
  <c r="AD20" i="2"/>
  <c r="AE20" i="2"/>
  <c r="AF20" i="2"/>
  <c r="O21" i="2"/>
  <c r="P21" i="2"/>
  <c r="Q21" i="2"/>
  <c r="R21" i="2"/>
  <c r="T21" i="2"/>
  <c r="U21" i="2"/>
  <c r="V21" i="2"/>
  <c r="W21" i="2"/>
  <c r="X21" i="2"/>
  <c r="Y21" i="2"/>
  <c r="Z21" i="2"/>
  <c r="AA21" i="2"/>
  <c r="AB21" i="2"/>
  <c r="AC21" i="2"/>
  <c r="AD21" i="2"/>
  <c r="AE21" i="2"/>
  <c r="AF21" i="2"/>
  <c r="O22" i="2"/>
  <c r="P22" i="2"/>
  <c r="Q22" i="2"/>
  <c r="R22" i="2"/>
  <c r="T22" i="2"/>
  <c r="U22" i="2"/>
  <c r="V22" i="2"/>
  <c r="W22" i="2"/>
  <c r="X22" i="2"/>
  <c r="Y22" i="2"/>
  <c r="Z22" i="2"/>
  <c r="AA22" i="2"/>
  <c r="AB22" i="2"/>
  <c r="AC22" i="2"/>
  <c r="AD22" i="2"/>
  <c r="AE22" i="2"/>
  <c r="AF22" i="2"/>
  <c r="O27" i="2"/>
  <c r="P27" i="2"/>
  <c r="Q27" i="2"/>
  <c r="R27" i="2"/>
  <c r="T27" i="2"/>
  <c r="U27" i="2"/>
  <c r="V27" i="2"/>
  <c r="W27" i="2"/>
  <c r="X27" i="2"/>
  <c r="Y27" i="2"/>
  <c r="Z27" i="2"/>
  <c r="AA27" i="2"/>
  <c r="AB27" i="2"/>
  <c r="AC27" i="2"/>
  <c r="AD27" i="2"/>
  <c r="AE27" i="2"/>
  <c r="AF27" i="2"/>
  <c r="C31" i="4"/>
  <c r="D31" i="4"/>
  <c r="E31" i="4"/>
  <c r="F31" i="4"/>
  <c r="G31" i="4"/>
  <c r="H31" i="4"/>
  <c r="I31" i="4"/>
  <c r="J31" i="4"/>
  <c r="K31" i="4"/>
  <c r="L31" i="4"/>
  <c r="P2" i="6"/>
  <c r="P3" i="6"/>
  <c r="P4" i="6"/>
  <c r="P5" i="6"/>
  <c r="P6" i="6"/>
  <c r="P7" i="6"/>
  <c r="P8" i="6"/>
  <c r="P9" i="6"/>
  <c r="P10" i="6"/>
  <c r="P11" i="6"/>
  <c r="P12" i="6"/>
  <c r="P13" i="6"/>
  <c r="P14" i="6"/>
  <c r="C27" i="2"/>
  <c r="D27" i="2"/>
  <c r="E27" i="2"/>
  <c r="F27" i="2"/>
  <c r="G27" i="2"/>
  <c r="H27" i="2"/>
  <c r="I27" i="2"/>
  <c r="J27" i="2"/>
  <c r="K27" i="2"/>
  <c r="L27" i="2"/>
  <c r="A3" i="3"/>
  <c r="A2" i="3"/>
  <c r="A1" i="3"/>
  <c r="J17" i="6"/>
  <c r="C3" i="2"/>
  <c r="D3" i="2"/>
  <c r="E3" i="2"/>
  <c r="F3" i="2"/>
  <c r="G3" i="2"/>
  <c r="H3" i="2"/>
  <c r="I3" i="2"/>
  <c r="J3" i="2"/>
  <c r="K3" i="2"/>
  <c r="L3" i="2"/>
  <c r="C4" i="2"/>
  <c r="D4" i="2"/>
  <c r="E4" i="2"/>
  <c r="F4" i="2"/>
  <c r="G4" i="2"/>
  <c r="H4" i="2"/>
  <c r="I4" i="2"/>
  <c r="J4" i="2"/>
  <c r="K4" i="2"/>
  <c r="L4" i="2"/>
  <c r="C5" i="2"/>
  <c r="D5" i="2"/>
  <c r="E5" i="2"/>
  <c r="F5" i="2"/>
  <c r="G5" i="2"/>
  <c r="H5" i="2"/>
  <c r="I5" i="2"/>
  <c r="J5" i="2"/>
  <c r="K5" i="2"/>
  <c r="L5" i="2"/>
  <c r="C6" i="2"/>
  <c r="D6" i="2"/>
  <c r="E6" i="2"/>
  <c r="F6" i="2"/>
  <c r="G6" i="2"/>
  <c r="H6" i="2"/>
  <c r="I6" i="2"/>
  <c r="J6" i="2"/>
  <c r="K6" i="2"/>
  <c r="L6" i="2"/>
  <c r="C7" i="2"/>
  <c r="D7" i="2"/>
  <c r="E7" i="2"/>
  <c r="F7" i="2"/>
  <c r="G7" i="2"/>
  <c r="H7" i="2"/>
  <c r="I7" i="2"/>
  <c r="J7" i="2"/>
  <c r="K7" i="2"/>
  <c r="L7" i="2"/>
  <c r="C8" i="2"/>
  <c r="D8" i="2"/>
  <c r="E8" i="2"/>
  <c r="F8" i="2"/>
  <c r="G8" i="2"/>
  <c r="H8" i="2"/>
  <c r="I8" i="2"/>
  <c r="J8" i="2"/>
  <c r="K8" i="2"/>
  <c r="L8" i="2"/>
  <c r="C9" i="2"/>
  <c r="D9" i="2"/>
  <c r="E9" i="2"/>
  <c r="F9" i="2"/>
  <c r="G9" i="2"/>
  <c r="H9" i="2"/>
  <c r="I9" i="2"/>
  <c r="J9" i="2"/>
  <c r="K9" i="2"/>
  <c r="L9" i="2"/>
  <c r="C10" i="2"/>
  <c r="D10" i="2"/>
  <c r="E10" i="2"/>
  <c r="F10" i="2"/>
  <c r="G10" i="2"/>
  <c r="H10" i="2"/>
  <c r="I10" i="2"/>
  <c r="J10" i="2"/>
  <c r="K10" i="2"/>
  <c r="L10" i="2"/>
  <c r="C11" i="2"/>
  <c r="D11" i="2"/>
  <c r="E11" i="2"/>
  <c r="F11" i="2"/>
  <c r="G11" i="2"/>
  <c r="H11" i="2"/>
  <c r="I11" i="2"/>
  <c r="J11" i="2"/>
  <c r="K11" i="2"/>
  <c r="L11" i="2"/>
  <c r="C12" i="2"/>
  <c r="D12" i="2"/>
  <c r="E12" i="2"/>
  <c r="F12" i="2"/>
  <c r="G12" i="2"/>
  <c r="H12" i="2"/>
  <c r="I12" i="2"/>
  <c r="J12" i="2"/>
  <c r="K12" i="2"/>
  <c r="L12" i="2"/>
  <c r="C13" i="2"/>
  <c r="D13" i="2"/>
  <c r="E13" i="2"/>
  <c r="F13" i="2"/>
  <c r="G13" i="2"/>
  <c r="H13" i="2"/>
  <c r="I13" i="2"/>
  <c r="J13" i="2"/>
  <c r="K13" i="2"/>
  <c r="L13" i="2"/>
  <c r="C14" i="2"/>
  <c r="D14" i="2"/>
  <c r="E14" i="2"/>
  <c r="F14" i="2"/>
  <c r="G14" i="2"/>
  <c r="H14" i="2"/>
  <c r="I14" i="2"/>
  <c r="J14" i="2"/>
  <c r="K14" i="2"/>
  <c r="L14" i="2"/>
  <c r="C15" i="2"/>
  <c r="D15" i="2"/>
  <c r="E15" i="2"/>
  <c r="F15" i="2"/>
  <c r="G15" i="2"/>
  <c r="H15" i="2"/>
  <c r="I15" i="2"/>
  <c r="J15" i="2"/>
  <c r="K15" i="2"/>
  <c r="L15" i="2"/>
  <c r="C16" i="2"/>
  <c r="D16" i="2"/>
  <c r="E16" i="2"/>
  <c r="F16" i="2"/>
  <c r="G16" i="2"/>
  <c r="H16" i="2"/>
  <c r="I16" i="2"/>
  <c r="J16" i="2"/>
  <c r="K16" i="2"/>
  <c r="L16" i="2"/>
  <c r="C17" i="2"/>
  <c r="D17" i="2"/>
  <c r="E17" i="2"/>
  <c r="F17" i="2"/>
  <c r="G17" i="2"/>
  <c r="H17" i="2"/>
  <c r="I17" i="2"/>
  <c r="J17" i="2"/>
  <c r="K17" i="2"/>
  <c r="L17" i="2"/>
  <c r="C18" i="2"/>
  <c r="D18" i="2"/>
  <c r="E18" i="2"/>
  <c r="F18" i="2"/>
  <c r="G18" i="2"/>
  <c r="H18" i="2"/>
  <c r="I18" i="2"/>
  <c r="J18" i="2"/>
  <c r="K18" i="2"/>
  <c r="L18" i="2"/>
  <c r="C19" i="2"/>
  <c r="D19" i="2"/>
  <c r="E19" i="2"/>
  <c r="F19" i="2"/>
  <c r="G19" i="2"/>
  <c r="H19" i="2"/>
  <c r="I19" i="2"/>
  <c r="J19" i="2"/>
  <c r="K19" i="2"/>
  <c r="L19" i="2"/>
  <c r="C20" i="2"/>
  <c r="D20" i="2"/>
  <c r="E20" i="2"/>
  <c r="F20" i="2"/>
  <c r="G20" i="2"/>
  <c r="H20" i="2"/>
  <c r="I20" i="2"/>
  <c r="J20" i="2"/>
  <c r="K20" i="2"/>
  <c r="L20" i="2"/>
  <c r="C21" i="2"/>
  <c r="D21" i="2"/>
  <c r="E21" i="2"/>
  <c r="F21" i="2"/>
  <c r="G21" i="2"/>
  <c r="H21" i="2"/>
  <c r="I21" i="2"/>
  <c r="J21" i="2"/>
  <c r="K21" i="2"/>
  <c r="L21" i="2"/>
  <c r="C22" i="2"/>
  <c r="D22" i="2"/>
  <c r="E22" i="2"/>
  <c r="F22" i="2"/>
  <c r="G22" i="2"/>
  <c r="H22" i="2"/>
  <c r="I22" i="2"/>
  <c r="J22" i="2"/>
  <c r="K22" i="2"/>
  <c r="L22" i="2"/>
  <c r="AF2" i="2"/>
  <c r="AE2" i="2"/>
  <c r="AD2" i="2"/>
  <c r="AC2" i="2"/>
  <c r="AB2" i="2"/>
  <c r="AA2" i="2"/>
  <c r="Z2" i="2"/>
  <c r="Y2" i="2"/>
  <c r="X2" i="2"/>
  <c r="W2" i="2"/>
  <c r="V2" i="2"/>
  <c r="U2" i="2"/>
  <c r="T2" i="2"/>
  <c r="S2" i="2"/>
  <c r="R2" i="2"/>
  <c r="Q2" i="2"/>
  <c r="P2" i="2"/>
  <c r="O2" i="2"/>
  <c r="N2" i="2"/>
  <c r="M2" i="2"/>
  <c r="L2" i="2"/>
  <c r="K2" i="2"/>
  <c r="J2" i="2"/>
  <c r="I2" i="2"/>
  <c r="G2" i="2"/>
  <c r="H2" i="2"/>
  <c r="F2" i="2"/>
  <c r="E2" i="2"/>
  <c r="D2" i="2"/>
  <c r="C2" i="2"/>
  <c r="AA44" i="6"/>
  <c r="AC38" i="6"/>
  <c r="K49" i="6"/>
  <c r="E23" i="6"/>
  <c r="I41" i="6"/>
  <c r="J21" i="6"/>
  <c r="AB22" i="6"/>
  <c r="Q23" i="6"/>
  <c r="F24" i="6"/>
  <c r="AF25" i="6"/>
  <c r="L26" i="6"/>
  <c r="T27" i="6"/>
  <c r="S28" i="6"/>
  <c r="Z29" i="6"/>
  <c r="G30" i="6"/>
  <c r="V31" i="6"/>
  <c r="S32" i="6"/>
  <c r="AA32" i="6"/>
  <c r="I34" i="6"/>
  <c r="P34" i="6"/>
  <c r="N35" i="6"/>
  <c r="M36" i="6"/>
  <c r="E37" i="6"/>
  <c r="R37" i="6"/>
  <c r="AE38" i="6"/>
  <c r="I39" i="6"/>
  <c r="O39" i="6"/>
  <c r="AB40" i="6"/>
  <c r="M41" i="6"/>
  <c r="D42" i="6"/>
  <c r="AF21" i="6"/>
  <c r="U23" i="6"/>
  <c r="C24" i="6"/>
  <c r="T26" i="6"/>
  <c r="D27" i="6"/>
  <c r="K28" i="6"/>
  <c r="N30" i="6"/>
  <c r="AB30" i="6"/>
  <c r="P32" i="6"/>
  <c r="N33" i="6"/>
  <c r="U34" i="6"/>
  <c r="AF34" i="6"/>
  <c r="AC36" i="6"/>
  <c r="Q37" i="6"/>
  <c r="G38" i="6"/>
  <c r="Y39" i="6"/>
  <c r="C40" i="6"/>
  <c r="J41" i="6"/>
  <c r="Q42" i="6"/>
  <c r="I43" i="6"/>
  <c r="AD43" i="6"/>
  <c r="F45" i="6"/>
  <c r="M45" i="6"/>
  <c r="AA45" i="6"/>
  <c r="AC46" i="6"/>
  <c r="V21" i="6"/>
  <c r="W22" i="6"/>
  <c r="AF24" i="6"/>
  <c r="H27" i="6"/>
  <c r="N28" i="6"/>
  <c r="F31" i="6"/>
  <c r="Z31" i="6"/>
  <c r="G33" i="6"/>
  <c r="I35" i="6"/>
  <c r="D36" i="6"/>
  <c r="W37" i="6"/>
  <c r="T38" i="6"/>
  <c r="K40" i="6"/>
  <c r="G41" i="6"/>
  <c r="C43" i="6"/>
  <c r="C44" i="6"/>
  <c r="K44" i="6"/>
  <c r="AC45" i="6"/>
  <c r="Q46" i="6"/>
  <c r="O47" i="6"/>
  <c r="F48" i="6"/>
  <c r="Q48" i="6"/>
  <c r="C49" i="6"/>
  <c r="AC49" i="6"/>
  <c r="Y20" i="6"/>
  <c r="T20" i="6"/>
  <c r="AB21" i="6"/>
  <c r="H24" i="6"/>
  <c r="O26" i="6"/>
  <c r="L29" i="6"/>
  <c r="M32" i="6"/>
  <c r="AC32" i="6"/>
  <c r="Y35" i="6"/>
  <c r="Y36" i="6"/>
  <c r="AE37" i="6"/>
  <c r="N41" i="6"/>
  <c r="AC41" i="6"/>
  <c r="Y43" i="6"/>
  <c r="AF44" i="6"/>
  <c r="U46" i="6"/>
  <c r="AD46" i="6"/>
  <c r="I48" i="6"/>
  <c r="AD48" i="6"/>
  <c r="G49" i="6"/>
  <c r="P20" i="6"/>
  <c r="H20" i="6"/>
  <c r="T23" i="6"/>
  <c r="P26" i="6"/>
  <c r="Z28" i="6"/>
  <c r="J30" i="6"/>
  <c r="G34" i="6"/>
  <c r="Y34" i="6"/>
  <c r="M35" i="6"/>
  <c r="U37" i="6"/>
  <c r="W38" i="6"/>
  <c r="Z39" i="6"/>
  <c r="O41" i="6"/>
  <c r="AE42" i="6"/>
  <c r="N43" i="6"/>
  <c r="E45" i="6"/>
  <c r="Q45" i="6"/>
  <c r="M46" i="6"/>
  <c r="S47" i="6"/>
  <c r="AA47" i="6"/>
  <c r="R48" i="6"/>
  <c r="AE48" i="6"/>
  <c r="W49" i="6"/>
  <c r="AE49" i="6"/>
  <c r="F20" i="6"/>
  <c r="L22" i="6"/>
  <c r="D23" i="6"/>
  <c r="AD25" i="6"/>
  <c r="AA26" i="6"/>
  <c r="AF28" i="6"/>
  <c r="L31" i="6"/>
  <c r="U32" i="6"/>
  <c r="Z33" i="6"/>
  <c r="C36" i="6"/>
  <c r="U36" i="6"/>
  <c r="F37" i="6"/>
  <c r="K39" i="6"/>
  <c r="Q40" i="6"/>
  <c r="W41" i="6"/>
  <c r="F43" i="6"/>
  <c r="M44" i="6"/>
  <c r="Y44" i="6"/>
  <c r="T49" i="6"/>
  <c r="E49" i="6"/>
  <c r="U48" i="6"/>
  <c r="G47" i="6"/>
  <c r="S46" i="6"/>
  <c r="P44" i="6"/>
  <c r="S40" i="6"/>
  <c r="H36" i="6"/>
  <c r="AC33" i="6"/>
  <c r="P25" i="6"/>
  <c r="O22" i="6"/>
  <c r="E20" i="6"/>
  <c r="Q49" i="6"/>
  <c r="D49" i="6"/>
  <c r="E48" i="6"/>
  <c r="E47" i="6"/>
  <c r="V45" i="6"/>
  <c r="D44" i="6"/>
  <c r="AC37" i="6"/>
  <c r="R35" i="6"/>
  <c r="M33" i="6"/>
  <c r="W24" i="6"/>
  <c r="X21" i="6"/>
  <c r="X20" i="6"/>
  <c r="L49" i="6"/>
  <c r="N48" i="6"/>
  <c r="AC47" i="6"/>
  <c r="G46" i="6"/>
  <c r="K45" i="6"/>
  <c r="S43" i="6"/>
  <c r="J37" i="6"/>
  <c r="C35" i="6"/>
  <c r="AC29" i="6"/>
  <c r="AF23" i="6"/>
  <c r="G21" i="6"/>
  <c r="K21" i="6"/>
  <c r="W21" i="6"/>
  <c r="AA21" i="6"/>
  <c r="AE21" i="6"/>
  <c r="M22" i="6"/>
  <c r="Q22" i="6"/>
  <c r="Y22" i="6"/>
  <c r="C23" i="6"/>
  <c r="K23" i="6"/>
  <c r="O23" i="6"/>
  <c r="AA23" i="6"/>
  <c r="AE23" i="6"/>
  <c r="E24" i="6"/>
  <c r="Q24" i="6"/>
  <c r="U24" i="6"/>
  <c r="AC24" i="6"/>
  <c r="G25" i="6"/>
  <c r="O25" i="6"/>
  <c r="S25" i="6"/>
  <c r="AE25" i="6"/>
  <c r="E26" i="6"/>
  <c r="I26" i="6"/>
  <c r="U26" i="6"/>
  <c r="Y26" i="6"/>
  <c r="C27" i="6"/>
  <c r="K27" i="6"/>
  <c r="S27" i="6"/>
  <c r="W27" i="6"/>
  <c r="E28" i="6"/>
  <c r="I28" i="6"/>
  <c r="M28" i="6"/>
  <c r="Y28" i="6"/>
  <c r="AC28" i="6"/>
  <c r="G29" i="6"/>
  <c r="O29" i="6"/>
  <c r="W29" i="6"/>
  <c r="AA29" i="6"/>
  <c r="I30" i="6"/>
  <c r="M30" i="6"/>
  <c r="Q30" i="6"/>
  <c r="AC30" i="6"/>
  <c r="C31" i="6"/>
  <c r="K31" i="6"/>
  <c r="S31" i="6"/>
  <c r="AA31" i="6"/>
  <c r="AE31" i="6"/>
  <c r="D21" i="6"/>
  <c r="I21" i="6"/>
  <c r="N21" i="6"/>
  <c r="AD21" i="6"/>
  <c r="F22" i="6"/>
  <c r="P22" i="6"/>
  <c r="AA22" i="6"/>
  <c r="H23" i="6"/>
  <c r="M23" i="6"/>
  <c r="AC23" i="6"/>
  <c r="D24" i="6"/>
  <c r="J24" i="6"/>
  <c r="Z24" i="6"/>
  <c r="AE24" i="6"/>
  <c r="L25" i="6"/>
  <c r="V25" i="6"/>
  <c r="C26" i="6"/>
  <c r="H26" i="6"/>
  <c r="X26" i="6"/>
  <c r="AD26" i="6"/>
  <c r="E27" i="6"/>
  <c r="U27" i="6"/>
  <c r="Z27" i="6"/>
  <c r="G28" i="6"/>
  <c r="R28" i="6"/>
  <c r="AB28" i="6"/>
  <c r="D29" i="6"/>
  <c r="T29" i="6"/>
  <c r="Y29" i="6"/>
  <c r="AD29" i="6"/>
  <c r="P30" i="6"/>
  <c r="V30" i="6"/>
  <c r="AF30" i="6"/>
  <c r="M31" i="6"/>
  <c r="X31" i="6"/>
  <c r="AC31" i="6"/>
  <c r="N32" i="6"/>
  <c r="R32" i="6"/>
  <c r="V32" i="6"/>
  <c r="D33" i="6"/>
  <c r="H33" i="6"/>
  <c r="P33" i="6"/>
  <c r="X33" i="6"/>
  <c r="AF33" i="6"/>
  <c r="F34" i="6"/>
  <c r="R34" i="6"/>
  <c r="V34" i="6"/>
  <c r="Z34" i="6"/>
  <c r="H35" i="6"/>
  <c r="L35" i="6"/>
  <c r="T35" i="6"/>
  <c r="AB35" i="6"/>
  <c r="F36" i="6"/>
  <c r="J36" i="6"/>
  <c r="V36" i="6"/>
  <c r="Z36" i="6"/>
  <c r="AD36" i="6"/>
  <c r="L37" i="6"/>
  <c r="P37" i="6"/>
  <c r="X37" i="6"/>
  <c r="AF37" i="6"/>
  <c r="J38" i="6"/>
  <c r="N38" i="6"/>
  <c r="Z38" i="6"/>
  <c r="AD38" i="6"/>
  <c r="D39" i="6"/>
  <c r="P39" i="6"/>
  <c r="T39" i="6"/>
  <c r="AB39" i="6"/>
  <c r="F40" i="6"/>
  <c r="N40" i="6"/>
  <c r="R40" i="6"/>
  <c r="AD40" i="6"/>
  <c r="D41" i="6"/>
  <c r="H41" i="6"/>
  <c r="T41" i="6"/>
  <c r="X41" i="6"/>
  <c r="AF41" i="6"/>
  <c r="J42" i="6"/>
  <c r="R42" i="6"/>
  <c r="V42" i="6"/>
  <c r="D43" i="6"/>
  <c r="H43" i="6"/>
  <c r="L43" i="6"/>
  <c r="X43" i="6"/>
  <c r="AB43" i="6"/>
  <c r="F44" i="6"/>
  <c r="N44" i="6"/>
  <c r="V44" i="6"/>
  <c r="Z44" i="6"/>
  <c r="H45" i="6"/>
  <c r="L45" i="6"/>
  <c r="P45" i="6"/>
  <c r="AB45" i="6"/>
  <c r="AF45" i="6"/>
  <c r="J46" i="6"/>
  <c r="C20" i="6"/>
  <c r="K20" i="6"/>
  <c r="O20" i="6"/>
  <c r="AA20" i="6"/>
  <c r="AE20" i="6"/>
  <c r="AD49" i="6"/>
  <c r="R49" i="6"/>
  <c r="N49" i="6"/>
  <c r="F49" i="6"/>
  <c r="AB48" i="6"/>
  <c r="T48" i="6"/>
  <c r="P48" i="6"/>
  <c r="D48" i="6"/>
  <c r="AD47" i="6"/>
  <c r="Z47" i="6"/>
  <c r="N47" i="6"/>
  <c r="J47" i="6"/>
  <c r="AF46" i="6"/>
  <c r="X46" i="6"/>
  <c r="P46" i="6"/>
  <c r="K46" i="6"/>
  <c r="Y45" i="6"/>
  <c r="S45" i="6"/>
  <c r="N45" i="6"/>
  <c r="AB44" i="6"/>
  <c r="W44" i="6"/>
  <c r="L44" i="6"/>
  <c r="AE43" i="6"/>
  <c r="U43" i="6"/>
  <c r="O43" i="6"/>
  <c r="AC42" i="6"/>
  <c r="X42" i="6"/>
  <c r="S42" i="6"/>
  <c r="C42" i="6"/>
  <c r="AA41" i="6"/>
  <c r="Q41" i="6"/>
  <c r="F41" i="6"/>
  <c r="Y40" i="6"/>
  <c r="T40" i="6"/>
  <c r="D40" i="6"/>
  <c r="AC39" i="6"/>
  <c r="W39" i="6"/>
  <c r="G39" i="6"/>
  <c r="AF38" i="6"/>
  <c r="U38" i="6"/>
  <c r="K38" i="6"/>
  <c r="AD37" i="6"/>
  <c r="Y37" i="6"/>
  <c r="I37" i="6"/>
  <c r="C37" i="6"/>
  <c r="AB36" i="6"/>
  <c r="L36" i="6"/>
  <c r="G36" i="6"/>
  <c r="Z35" i="6"/>
  <c r="O35" i="6"/>
  <c r="E35" i="6"/>
  <c r="AC34" i="6"/>
  <c r="M34" i="6"/>
  <c r="H34" i="6"/>
  <c r="C34" i="6"/>
  <c r="Q33" i="6"/>
  <c r="K33" i="6"/>
  <c r="AE32" i="6"/>
  <c r="T32" i="6"/>
  <c r="O32" i="6"/>
  <c r="H32" i="6"/>
  <c r="Y31" i="6"/>
  <c r="Q31" i="6"/>
  <c r="J31" i="6"/>
  <c r="Z30" i="6"/>
  <c r="S30" i="6"/>
  <c r="L30" i="6"/>
  <c r="AB29" i="6"/>
  <c r="U29" i="6"/>
  <c r="M29" i="6"/>
  <c r="AD28" i="6"/>
  <c r="V28" i="6"/>
  <c r="O28" i="6"/>
  <c r="AD27" i="6"/>
  <c r="X27" i="6"/>
  <c r="Q27" i="6"/>
  <c r="AF26" i="6"/>
  <c r="Z26" i="6"/>
  <c r="R26" i="6"/>
  <c r="D26" i="6"/>
  <c r="Z25" i="6"/>
  <c r="T25" i="6"/>
  <c r="E25" i="6"/>
  <c r="AB24" i="6"/>
  <c r="V24" i="6"/>
  <c r="G24" i="6"/>
  <c r="AD23" i="6"/>
  <c r="V23" i="6"/>
  <c r="I23" i="6"/>
  <c r="AE22" i="6"/>
  <c r="X22" i="6"/>
  <c r="J22" i="6"/>
  <c r="C22" i="6"/>
  <c r="Z21" i="6"/>
  <c r="L21" i="6"/>
  <c r="E21" i="6"/>
  <c r="C3" i="4"/>
  <c r="D3" i="4"/>
  <c r="E3" i="4"/>
  <c r="F3" i="4"/>
  <c r="G3" i="4"/>
  <c r="H3" i="4"/>
  <c r="I3" i="4"/>
  <c r="J3" i="4"/>
  <c r="K3" i="4"/>
  <c r="L3" i="4"/>
  <c r="C4" i="4"/>
  <c r="D4" i="4"/>
  <c r="E4" i="4"/>
  <c r="F4" i="4"/>
  <c r="G4" i="4"/>
  <c r="H4" i="4"/>
  <c r="I4" i="4"/>
  <c r="J4" i="4"/>
  <c r="K4" i="4"/>
  <c r="L4" i="4"/>
  <c r="C5" i="4"/>
  <c r="D5" i="4"/>
  <c r="E5" i="4"/>
  <c r="F5" i="4"/>
  <c r="G5" i="4"/>
  <c r="H5" i="4"/>
  <c r="I5" i="4"/>
  <c r="J5" i="4"/>
  <c r="K5" i="4"/>
  <c r="L5" i="4"/>
  <c r="C6" i="4"/>
  <c r="D6" i="4"/>
  <c r="E6" i="4"/>
  <c r="F6" i="4"/>
  <c r="G6" i="4"/>
  <c r="H6" i="4"/>
  <c r="I6" i="4"/>
  <c r="J6" i="4"/>
  <c r="K6" i="4"/>
  <c r="L6" i="4"/>
  <c r="C7" i="4"/>
  <c r="D7" i="4"/>
  <c r="E7" i="4"/>
  <c r="F7" i="4"/>
  <c r="G7" i="4"/>
  <c r="H7" i="4"/>
  <c r="I7" i="4"/>
  <c r="J7" i="4"/>
  <c r="K7" i="4"/>
  <c r="L7" i="4"/>
  <c r="C8" i="4"/>
  <c r="D8" i="4"/>
  <c r="E8" i="4"/>
  <c r="F8" i="4"/>
  <c r="G8" i="4"/>
  <c r="H8" i="4"/>
  <c r="I8" i="4"/>
  <c r="J8" i="4"/>
  <c r="K8" i="4"/>
  <c r="L8" i="4"/>
  <c r="C9" i="4"/>
  <c r="D9" i="4"/>
  <c r="E9" i="4"/>
  <c r="F9" i="4"/>
  <c r="G9" i="4"/>
  <c r="H9" i="4"/>
  <c r="I9" i="4"/>
  <c r="J9" i="4"/>
  <c r="K9" i="4"/>
  <c r="L9" i="4"/>
  <c r="C10" i="4"/>
  <c r="D10" i="4"/>
  <c r="E10" i="4"/>
  <c r="F10" i="4"/>
  <c r="G10" i="4"/>
  <c r="H10" i="4"/>
  <c r="I10" i="4"/>
  <c r="J10" i="4"/>
  <c r="K10" i="4"/>
  <c r="L10" i="4"/>
  <c r="C11" i="4"/>
  <c r="D11" i="4"/>
  <c r="E11" i="4"/>
  <c r="F11" i="4"/>
  <c r="G11" i="4"/>
  <c r="H11" i="4"/>
  <c r="I11" i="4"/>
  <c r="J11" i="4"/>
  <c r="K11" i="4"/>
  <c r="L11" i="4"/>
  <c r="C12" i="4"/>
  <c r="D12" i="4"/>
  <c r="E12" i="4"/>
  <c r="F12" i="4"/>
  <c r="G12" i="4"/>
  <c r="H12" i="4"/>
  <c r="I12" i="4"/>
  <c r="J12" i="4"/>
  <c r="K12" i="4"/>
  <c r="L12" i="4"/>
  <c r="C13" i="4"/>
  <c r="D13" i="4"/>
  <c r="E13" i="4"/>
  <c r="F13" i="4"/>
  <c r="G13" i="4"/>
  <c r="H13" i="4"/>
  <c r="I13" i="4"/>
  <c r="J13" i="4"/>
  <c r="K13" i="4"/>
  <c r="L13" i="4"/>
  <c r="C14" i="4"/>
  <c r="D14" i="4"/>
  <c r="E14" i="4"/>
  <c r="F14" i="4"/>
  <c r="G14" i="4"/>
  <c r="H14" i="4"/>
  <c r="I14" i="4"/>
  <c r="J14" i="4"/>
  <c r="K14" i="4"/>
  <c r="L14" i="4"/>
  <c r="C15" i="4"/>
  <c r="D15" i="4"/>
  <c r="E15" i="4"/>
  <c r="F15" i="4"/>
  <c r="G15" i="4"/>
  <c r="H15" i="4"/>
  <c r="I15" i="4"/>
  <c r="J15" i="4"/>
  <c r="K15" i="4"/>
  <c r="L15" i="4"/>
  <c r="C16" i="4"/>
  <c r="D16" i="4"/>
  <c r="E16" i="4"/>
  <c r="F16" i="4"/>
  <c r="G16" i="4"/>
  <c r="H16" i="4"/>
  <c r="I16" i="4"/>
  <c r="J16" i="4"/>
  <c r="K16" i="4"/>
  <c r="L16" i="4"/>
  <c r="C17" i="4"/>
  <c r="D17" i="4"/>
  <c r="E17" i="4"/>
  <c r="F17" i="4"/>
  <c r="G17" i="4"/>
  <c r="H17" i="4"/>
  <c r="I17" i="4"/>
  <c r="J17" i="4"/>
  <c r="K17" i="4"/>
  <c r="L17" i="4"/>
  <c r="C18" i="4"/>
  <c r="D18" i="4"/>
  <c r="E18" i="4"/>
  <c r="F18" i="4"/>
  <c r="G18" i="4"/>
  <c r="H18" i="4"/>
  <c r="I18" i="4"/>
  <c r="J18" i="4"/>
  <c r="K18" i="4"/>
  <c r="L18" i="4"/>
  <c r="C19" i="4"/>
  <c r="D19" i="4"/>
  <c r="E19" i="4"/>
  <c r="F19" i="4"/>
  <c r="G19" i="4"/>
  <c r="H19" i="4"/>
  <c r="I19" i="4"/>
  <c r="J19" i="4"/>
  <c r="K19" i="4"/>
  <c r="L19" i="4"/>
  <c r="C20" i="4"/>
  <c r="D20" i="4"/>
  <c r="E20" i="4"/>
  <c r="F20" i="4"/>
  <c r="G20" i="4"/>
  <c r="H20" i="4"/>
  <c r="I20" i="4"/>
  <c r="J20" i="4"/>
  <c r="K20" i="4"/>
  <c r="L20" i="4"/>
  <c r="C21" i="4"/>
  <c r="D21" i="4"/>
  <c r="E21" i="4"/>
  <c r="F21" i="4"/>
  <c r="G21" i="4"/>
  <c r="H21" i="4"/>
  <c r="I21" i="4"/>
  <c r="J21" i="4"/>
  <c r="K21" i="4"/>
  <c r="L21" i="4"/>
  <c r="C22" i="4"/>
  <c r="D22" i="4"/>
  <c r="E22" i="4"/>
  <c r="F22" i="4"/>
  <c r="G22" i="4"/>
  <c r="H22" i="4"/>
  <c r="I22" i="4"/>
  <c r="J22" i="4"/>
  <c r="K22" i="4"/>
  <c r="L22" i="4"/>
  <c r="C23" i="4"/>
  <c r="D23" i="4"/>
  <c r="E23" i="4"/>
  <c r="F23" i="4"/>
  <c r="G23" i="4"/>
  <c r="H23" i="4"/>
  <c r="I23" i="4"/>
  <c r="J23" i="4"/>
  <c r="K23" i="4"/>
  <c r="L23" i="4"/>
  <c r="C24" i="4"/>
  <c r="D24" i="4"/>
  <c r="E24" i="4"/>
  <c r="F24" i="4"/>
  <c r="G24" i="4"/>
  <c r="H24" i="4"/>
  <c r="I24" i="4"/>
  <c r="J24" i="4"/>
  <c r="K24" i="4"/>
  <c r="L24" i="4"/>
  <c r="C25" i="4"/>
  <c r="D25" i="4"/>
  <c r="E25" i="4"/>
  <c r="F25" i="4"/>
  <c r="G25" i="4"/>
  <c r="H25" i="4"/>
  <c r="I25" i="4"/>
  <c r="J25" i="4"/>
  <c r="K25" i="4"/>
  <c r="L25" i="4"/>
  <c r="C26" i="4"/>
  <c r="D26" i="4"/>
  <c r="E26" i="4"/>
  <c r="F26" i="4"/>
  <c r="G26" i="4"/>
  <c r="H26" i="4"/>
  <c r="I26" i="4"/>
  <c r="J26" i="4"/>
  <c r="K26" i="4"/>
  <c r="L26" i="4"/>
  <c r="C27" i="4"/>
  <c r="D27" i="4"/>
  <c r="E27" i="4"/>
  <c r="F27" i="4"/>
  <c r="G27" i="4"/>
  <c r="H27" i="4"/>
  <c r="I27" i="4"/>
  <c r="J27" i="4"/>
  <c r="K27" i="4"/>
  <c r="L27" i="4"/>
  <c r="C28" i="4"/>
  <c r="D28" i="4"/>
  <c r="E28" i="4"/>
  <c r="F28" i="4"/>
  <c r="G28" i="4"/>
  <c r="H28" i="4"/>
  <c r="I28" i="4"/>
  <c r="J28" i="4"/>
  <c r="K28" i="4"/>
  <c r="L28" i="4"/>
  <c r="C29" i="4"/>
  <c r="D29" i="4"/>
  <c r="E29" i="4"/>
  <c r="F29" i="4"/>
  <c r="G29" i="4"/>
  <c r="H29" i="4"/>
  <c r="I29" i="4"/>
  <c r="J29" i="4"/>
  <c r="K29" i="4"/>
  <c r="L29" i="4"/>
  <c r="C30" i="4"/>
  <c r="D30" i="4"/>
  <c r="E30" i="4"/>
  <c r="F30" i="4"/>
  <c r="G30" i="4"/>
  <c r="H30" i="4"/>
  <c r="I30" i="4"/>
  <c r="J30" i="4"/>
  <c r="K30" i="4"/>
  <c r="L30" i="4"/>
  <c r="L2" i="4"/>
  <c r="K2" i="4"/>
  <c r="J2" i="4"/>
  <c r="I2" i="4"/>
  <c r="H2" i="4"/>
  <c r="G2" i="4"/>
  <c r="F2" i="4"/>
  <c r="E2" i="4"/>
  <c r="D2" i="4"/>
  <c r="C2" i="4"/>
  <c r="C3" i="5"/>
  <c r="D3" i="5"/>
  <c r="E3" i="5"/>
  <c r="F3" i="5"/>
  <c r="G3" i="5"/>
  <c r="H3" i="5"/>
  <c r="I3" i="5"/>
  <c r="J3" i="5"/>
  <c r="K3" i="5"/>
  <c r="L3" i="5"/>
  <c r="C4" i="5"/>
  <c r="D4" i="5"/>
  <c r="E4" i="5"/>
  <c r="F4" i="5"/>
  <c r="G4" i="5"/>
  <c r="H4" i="5"/>
  <c r="I4" i="5"/>
  <c r="J4" i="5"/>
  <c r="K4" i="5"/>
  <c r="L4" i="5"/>
  <c r="C5" i="5"/>
  <c r="D5" i="5"/>
  <c r="E5" i="5"/>
  <c r="F5" i="5"/>
  <c r="G5" i="5"/>
  <c r="H5" i="5"/>
  <c r="I5" i="5"/>
  <c r="J5" i="5"/>
  <c r="K5" i="5"/>
  <c r="L5" i="5"/>
  <c r="C6" i="5"/>
  <c r="D6" i="5"/>
  <c r="E6" i="5"/>
  <c r="F6" i="5"/>
  <c r="G6" i="5"/>
  <c r="H6" i="5"/>
  <c r="I6" i="5"/>
  <c r="J6" i="5"/>
  <c r="K6" i="5"/>
  <c r="L6" i="5"/>
  <c r="C7" i="5"/>
  <c r="D7" i="5"/>
  <c r="E7" i="5"/>
  <c r="F7" i="5"/>
  <c r="G7" i="5"/>
  <c r="H7" i="5"/>
  <c r="I7" i="5"/>
  <c r="J7" i="5"/>
  <c r="K7" i="5"/>
  <c r="L7" i="5"/>
  <c r="C8" i="5"/>
  <c r="D8" i="5"/>
  <c r="E8" i="5"/>
  <c r="F8" i="5"/>
  <c r="G8" i="5"/>
  <c r="H8" i="5"/>
  <c r="I8" i="5"/>
  <c r="J8" i="5"/>
  <c r="K8" i="5"/>
  <c r="L8" i="5"/>
  <c r="C9" i="5"/>
  <c r="D9" i="5"/>
  <c r="E9" i="5"/>
  <c r="F9" i="5"/>
  <c r="G9" i="5"/>
  <c r="H9" i="5"/>
  <c r="I9" i="5"/>
  <c r="J9" i="5"/>
  <c r="K9" i="5"/>
  <c r="L9" i="5"/>
  <c r="C10" i="5"/>
  <c r="D10" i="5"/>
  <c r="E10" i="5"/>
  <c r="F10" i="5"/>
  <c r="G10" i="5"/>
  <c r="H10" i="5"/>
  <c r="I10" i="5"/>
  <c r="J10" i="5"/>
  <c r="K10" i="5"/>
  <c r="L10" i="5"/>
  <c r="C11" i="5"/>
  <c r="D11" i="5"/>
  <c r="E11" i="5"/>
  <c r="F11" i="5"/>
  <c r="G11" i="5"/>
  <c r="H11" i="5"/>
  <c r="I11" i="5"/>
  <c r="J11" i="5"/>
  <c r="K11" i="5"/>
  <c r="L11" i="5"/>
  <c r="C12" i="5"/>
  <c r="D12" i="5"/>
  <c r="E12" i="5"/>
  <c r="F12" i="5"/>
  <c r="G12" i="5"/>
  <c r="H12" i="5"/>
  <c r="I12" i="5"/>
  <c r="J12" i="5"/>
  <c r="K12" i="5"/>
  <c r="L12" i="5"/>
  <c r="C13" i="5"/>
  <c r="D13" i="5"/>
  <c r="E13" i="5"/>
  <c r="F13" i="5"/>
  <c r="G13" i="5"/>
  <c r="H13" i="5"/>
  <c r="I13" i="5"/>
  <c r="J13" i="5"/>
  <c r="K13" i="5"/>
  <c r="L13" i="5"/>
  <c r="C14" i="5"/>
  <c r="D14" i="5"/>
  <c r="E14" i="5"/>
  <c r="F14" i="5"/>
  <c r="G14" i="5"/>
  <c r="H14" i="5"/>
  <c r="I14" i="5"/>
  <c r="J14" i="5"/>
  <c r="K14" i="5"/>
  <c r="L14" i="5"/>
  <c r="C15" i="5"/>
  <c r="D15" i="5"/>
  <c r="E15" i="5"/>
  <c r="F15" i="5"/>
  <c r="G15" i="5"/>
  <c r="H15" i="5"/>
  <c r="I15" i="5"/>
  <c r="J15" i="5"/>
  <c r="K15" i="5"/>
  <c r="L15" i="5"/>
  <c r="C16" i="5"/>
  <c r="D16" i="5"/>
  <c r="E16" i="5"/>
  <c r="F16" i="5"/>
  <c r="G16" i="5"/>
  <c r="H16" i="5"/>
  <c r="I16" i="5"/>
  <c r="J16" i="5"/>
  <c r="K16" i="5"/>
  <c r="L16" i="5"/>
  <c r="C17" i="5"/>
  <c r="D17" i="5"/>
  <c r="E17" i="5"/>
  <c r="F17" i="5"/>
  <c r="G17" i="5"/>
  <c r="H17" i="5"/>
  <c r="I17" i="5"/>
  <c r="J17" i="5"/>
  <c r="K17" i="5"/>
  <c r="L17" i="5"/>
  <c r="C18" i="5"/>
  <c r="D18" i="5"/>
  <c r="E18" i="5"/>
  <c r="F18" i="5"/>
  <c r="G18" i="5"/>
  <c r="H18" i="5"/>
  <c r="I18" i="5"/>
  <c r="J18" i="5"/>
  <c r="K18" i="5"/>
  <c r="L18" i="5"/>
  <c r="C19" i="5"/>
  <c r="D19" i="5"/>
  <c r="E19" i="5"/>
  <c r="F19" i="5"/>
  <c r="G19" i="5"/>
  <c r="H19" i="5"/>
  <c r="I19" i="5"/>
  <c r="J19" i="5"/>
  <c r="K19" i="5"/>
  <c r="L19" i="5"/>
  <c r="C20" i="5"/>
  <c r="D20" i="5"/>
  <c r="E20" i="5"/>
  <c r="F20" i="5"/>
  <c r="G20" i="5"/>
  <c r="H20" i="5"/>
  <c r="I20" i="5"/>
  <c r="J20" i="5"/>
  <c r="K20" i="5"/>
  <c r="L20" i="5"/>
  <c r="C21" i="5"/>
  <c r="D21" i="5"/>
  <c r="E21" i="5"/>
  <c r="F21" i="5"/>
  <c r="G21" i="5"/>
  <c r="H21" i="5"/>
  <c r="I21" i="5"/>
  <c r="J21" i="5"/>
  <c r="K21" i="5"/>
  <c r="L21" i="5"/>
  <c r="C22" i="5"/>
  <c r="D22" i="5"/>
  <c r="E22" i="5"/>
  <c r="F22" i="5"/>
  <c r="G22" i="5"/>
  <c r="H22" i="5"/>
  <c r="I22" i="5"/>
  <c r="J22" i="5"/>
  <c r="K22" i="5"/>
  <c r="L22" i="5"/>
  <c r="C23" i="5"/>
  <c r="D23" i="5"/>
  <c r="E23" i="5"/>
  <c r="F23" i="5"/>
  <c r="G23" i="5"/>
  <c r="H23" i="5"/>
  <c r="I23" i="5"/>
  <c r="J23" i="5"/>
  <c r="K23" i="5"/>
  <c r="L23" i="5"/>
  <c r="C24" i="5"/>
  <c r="D24" i="5"/>
  <c r="E24" i="5"/>
  <c r="F24" i="5"/>
  <c r="G24" i="5"/>
  <c r="H24" i="5"/>
  <c r="I24" i="5"/>
  <c r="J24" i="5"/>
  <c r="K24" i="5"/>
  <c r="L24" i="5"/>
  <c r="C25" i="5"/>
  <c r="D25" i="5"/>
  <c r="E25" i="5"/>
  <c r="F25" i="5"/>
  <c r="G25" i="5"/>
  <c r="H25" i="5"/>
  <c r="I25" i="5"/>
  <c r="J25" i="5"/>
  <c r="K25" i="5"/>
  <c r="L25" i="5"/>
  <c r="C26" i="5"/>
  <c r="D26" i="5"/>
  <c r="E26" i="5"/>
  <c r="F26" i="5"/>
  <c r="G26" i="5"/>
  <c r="H26" i="5"/>
  <c r="I26" i="5"/>
  <c r="J26" i="5"/>
  <c r="K26" i="5"/>
  <c r="L26" i="5"/>
  <c r="C27" i="5"/>
  <c r="D27" i="5"/>
  <c r="E27" i="5"/>
  <c r="F27" i="5"/>
  <c r="G27" i="5"/>
  <c r="H27" i="5"/>
  <c r="I27" i="5"/>
  <c r="J27" i="5"/>
  <c r="K27" i="5"/>
  <c r="L27" i="5"/>
  <c r="C28" i="5"/>
  <c r="D28" i="5"/>
  <c r="E28" i="5"/>
  <c r="F28" i="5"/>
  <c r="G28" i="5"/>
  <c r="H28" i="5"/>
  <c r="I28" i="5"/>
  <c r="J28" i="5"/>
  <c r="K28" i="5"/>
  <c r="L28" i="5"/>
  <c r="C29" i="5"/>
  <c r="D29" i="5"/>
  <c r="E29" i="5"/>
  <c r="F29" i="5"/>
  <c r="G29" i="5"/>
  <c r="H29" i="5"/>
  <c r="I29" i="5"/>
  <c r="J29" i="5"/>
  <c r="K29" i="5"/>
  <c r="L29" i="5"/>
  <c r="C30" i="5"/>
  <c r="D30" i="5"/>
  <c r="E30" i="5"/>
  <c r="F30" i="5"/>
  <c r="G30" i="5"/>
  <c r="H30" i="5"/>
  <c r="I30" i="5"/>
  <c r="J30" i="5"/>
  <c r="K30" i="5"/>
  <c r="L30" i="5"/>
  <c r="L2" i="5"/>
  <c r="K2" i="5"/>
  <c r="J2" i="5"/>
  <c r="I2" i="5"/>
  <c r="H2" i="5"/>
  <c r="G2" i="5"/>
  <c r="F2" i="5"/>
  <c r="E2" i="5"/>
  <c r="D2" i="5"/>
  <c r="C2" i="5"/>
  <c r="D6" i="3"/>
  <c r="E6" i="3"/>
  <c r="F6" i="3"/>
  <c r="G6" i="3"/>
  <c r="H6" i="3"/>
  <c r="I6" i="3"/>
  <c r="J6" i="3"/>
  <c r="K6" i="3"/>
  <c r="L6" i="3"/>
  <c r="D7" i="3"/>
  <c r="E7" i="3"/>
  <c r="F7" i="3"/>
  <c r="G7" i="3"/>
  <c r="H7" i="3"/>
  <c r="I7" i="3"/>
  <c r="J7" i="3"/>
  <c r="K7" i="3"/>
  <c r="L7" i="3"/>
  <c r="D8" i="3"/>
  <c r="E8" i="3"/>
  <c r="F8" i="3"/>
  <c r="G8" i="3"/>
  <c r="H8" i="3"/>
  <c r="I8" i="3"/>
  <c r="J8" i="3"/>
  <c r="K8" i="3"/>
  <c r="L8" i="3"/>
  <c r="D9" i="3"/>
  <c r="E9" i="3"/>
  <c r="F9" i="3"/>
  <c r="G9" i="3"/>
  <c r="H9" i="3"/>
  <c r="I9" i="3"/>
  <c r="J9" i="3"/>
  <c r="K9" i="3"/>
  <c r="L9" i="3"/>
  <c r="D10" i="3"/>
  <c r="E10" i="3"/>
  <c r="F10" i="3"/>
  <c r="G10" i="3"/>
  <c r="H10" i="3"/>
  <c r="I10" i="3"/>
  <c r="J10" i="3"/>
  <c r="K10" i="3"/>
  <c r="L10" i="3"/>
  <c r="D11" i="3"/>
  <c r="E11" i="3"/>
  <c r="F11" i="3"/>
  <c r="G11" i="3"/>
  <c r="H11" i="3"/>
  <c r="I11" i="3"/>
  <c r="J11" i="3"/>
  <c r="K11" i="3"/>
  <c r="L11" i="3"/>
  <c r="D12" i="3"/>
  <c r="E12" i="3"/>
  <c r="F12" i="3"/>
  <c r="G12" i="3"/>
  <c r="H12" i="3"/>
  <c r="I12" i="3"/>
  <c r="J12" i="3"/>
  <c r="K12" i="3"/>
  <c r="L12" i="3"/>
  <c r="D13" i="3"/>
  <c r="E13" i="3"/>
  <c r="F13" i="3"/>
  <c r="G13" i="3"/>
  <c r="H13" i="3"/>
  <c r="I13" i="3"/>
  <c r="J13" i="3"/>
  <c r="K13" i="3"/>
  <c r="L13" i="3"/>
  <c r="D14" i="3"/>
  <c r="E14" i="3"/>
  <c r="F14" i="3"/>
  <c r="G14" i="3"/>
  <c r="H14" i="3"/>
  <c r="I14" i="3"/>
  <c r="J14" i="3"/>
  <c r="K14" i="3"/>
  <c r="L14" i="3"/>
  <c r="D15" i="3"/>
  <c r="E15" i="3"/>
  <c r="F15" i="3"/>
  <c r="G15" i="3"/>
  <c r="H15" i="3"/>
  <c r="I15" i="3"/>
  <c r="J15" i="3"/>
  <c r="K15" i="3"/>
  <c r="L15" i="3"/>
  <c r="D16" i="3"/>
  <c r="E16" i="3"/>
  <c r="F16" i="3"/>
  <c r="G16" i="3"/>
  <c r="H16" i="3"/>
  <c r="I16" i="3"/>
  <c r="J16" i="3"/>
  <c r="K16" i="3"/>
  <c r="L16" i="3"/>
  <c r="D17" i="3"/>
  <c r="E17" i="3"/>
  <c r="F17" i="3"/>
  <c r="G17" i="3"/>
  <c r="H17" i="3"/>
  <c r="I17" i="3"/>
  <c r="J17" i="3"/>
  <c r="K17" i="3"/>
  <c r="L17" i="3"/>
  <c r="D18" i="3"/>
  <c r="E18" i="3"/>
  <c r="F18" i="3"/>
  <c r="G18" i="3"/>
  <c r="H18" i="3"/>
  <c r="I18" i="3"/>
  <c r="J18" i="3"/>
  <c r="K18" i="3"/>
  <c r="L18" i="3"/>
  <c r="D19" i="3"/>
  <c r="E19" i="3"/>
  <c r="F19" i="3"/>
  <c r="G19" i="3"/>
  <c r="H19" i="3"/>
  <c r="I19" i="3"/>
  <c r="J19" i="3"/>
  <c r="K19" i="3"/>
  <c r="L19" i="3"/>
  <c r="D20" i="3"/>
  <c r="E20" i="3"/>
  <c r="F20" i="3"/>
  <c r="G20" i="3"/>
  <c r="H20" i="3"/>
  <c r="I20" i="3"/>
  <c r="J20" i="3"/>
  <c r="K20" i="3"/>
  <c r="L20" i="3"/>
  <c r="D21" i="3"/>
  <c r="E21" i="3"/>
  <c r="F21" i="3"/>
  <c r="G21" i="3"/>
  <c r="H21" i="3"/>
  <c r="I21" i="3"/>
  <c r="J21" i="3"/>
  <c r="K21" i="3"/>
  <c r="L21" i="3"/>
  <c r="D22" i="3"/>
  <c r="E22" i="3"/>
  <c r="F22" i="3"/>
  <c r="G22" i="3"/>
  <c r="H22" i="3"/>
  <c r="I22" i="3"/>
  <c r="J22" i="3"/>
  <c r="K22" i="3"/>
  <c r="L22" i="3"/>
  <c r="D23" i="3"/>
  <c r="E23" i="3"/>
  <c r="F23" i="3"/>
  <c r="G23" i="3"/>
  <c r="H23" i="3"/>
  <c r="I23" i="3"/>
  <c r="J23" i="3"/>
  <c r="K23" i="3"/>
  <c r="L23" i="3"/>
  <c r="D24" i="3"/>
  <c r="E24" i="3"/>
  <c r="F24" i="3"/>
  <c r="G24" i="3"/>
  <c r="H24" i="3"/>
  <c r="I24" i="3"/>
  <c r="J24" i="3"/>
  <c r="K24" i="3"/>
  <c r="L24" i="3"/>
  <c r="D25" i="3"/>
  <c r="E25" i="3"/>
  <c r="F25" i="3"/>
  <c r="G25" i="3"/>
  <c r="H25" i="3"/>
  <c r="I25" i="3"/>
  <c r="J25" i="3"/>
  <c r="K25" i="3"/>
  <c r="L25" i="3"/>
  <c r="D26" i="3"/>
  <c r="E26" i="3"/>
  <c r="F26" i="3"/>
  <c r="G26" i="3"/>
  <c r="H26" i="3"/>
  <c r="I26" i="3"/>
  <c r="J26" i="3"/>
  <c r="K26" i="3"/>
  <c r="L26" i="3"/>
  <c r="D27" i="3"/>
  <c r="E27" i="3"/>
  <c r="F27" i="3"/>
  <c r="G27" i="3"/>
  <c r="H27" i="3"/>
  <c r="I27" i="3"/>
  <c r="J27" i="3"/>
  <c r="K27" i="3"/>
  <c r="L27" i="3"/>
  <c r="D28" i="3"/>
  <c r="E28" i="3"/>
  <c r="F28" i="3"/>
  <c r="G28" i="3"/>
  <c r="H28" i="3"/>
  <c r="I28" i="3"/>
  <c r="J28" i="3"/>
  <c r="K28" i="3"/>
  <c r="L28" i="3"/>
  <c r="D30" i="3"/>
  <c r="E30" i="3"/>
  <c r="F30" i="3"/>
  <c r="G30" i="3"/>
  <c r="H30" i="3"/>
  <c r="I30" i="3"/>
  <c r="J30" i="3"/>
  <c r="K30" i="3"/>
  <c r="L30" i="3"/>
  <c r="D31" i="3"/>
  <c r="E31" i="3"/>
  <c r="F31" i="3"/>
  <c r="G31" i="3"/>
  <c r="H31" i="3"/>
  <c r="I31" i="3"/>
  <c r="J31" i="3"/>
  <c r="K31" i="3"/>
  <c r="L31" i="3"/>
  <c r="D32" i="3"/>
  <c r="E32" i="3"/>
  <c r="F32" i="3"/>
  <c r="G32" i="3"/>
  <c r="H32" i="3"/>
  <c r="I32" i="3"/>
  <c r="J32" i="3"/>
  <c r="K32" i="3"/>
  <c r="L32" i="3"/>
  <c r="D33" i="3"/>
  <c r="E33" i="3"/>
  <c r="F33" i="3"/>
  <c r="G33" i="3"/>
  <c r="H33" i="3"/>
  <c r="I33" i="3"/>
  <c r="J33" i="3"/>
  <c r="K33" i="3"/>
  <c r="L33" i="3"/>
  <c r="L5" i="3"/>
  <c r="K5" i="3"/>
  <c r="J5" i="3"/>
  <c r="I5" i="3"/>
  <c r="H5" i="3"/>
  <c r="G5" i="3"/>
  <c r="F5" i="3"/>
  <c r="E5" i="3"/>
  <c r="D5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30" i="3"/>
  <c r="C31" i="3"/>
  <c r="C32" i="3"/>
  <c r="C33" i="3"/>
  <c r="C5" i="3"/>
  <c r="G32" i="6" l="1"/>
  <c r="C46" i="6"/>
  <c r="J26" i="6"/>
  <c r="X36" i="6"/>
  <c r="Q34" i="6"/>
  <c r="Z46" i="6"/>
  <c r="AC21" i="6"/>
  <c r="F23" i="6"/>
  <c r="P24" i="6"/>
  <c r="X25" i="6"/>
  <c r="AE26" i="6"/>
  <c r="J28" i="6"/>
  <c r="Q29" i="6"/>
  <c r="X30" i="6"/>
  <c r="C32" i="6"/>
  <c r="C33" i="6"/>
  <c r="C72" i="6" s="1"/>
  <c r="AE33" i="6"/>
  <c r="AE34" i="6"/>
  <c r="AC35" i="6"/>
  <c r="AA36" i="6"/>
  <c r="Z37" i="6"/>
  <c r="X38" i="6"/>
  <c r="V39" i="6"/>
  <c r="U40" i="6"/>
  <c r="S41" i="6"/>
  <c r="F21" i="6"/>
  <c r="Z22" i="6"/>
  <c r="R24" i="6"/>
  <c r="G26" i="6"/>
  <c r="AB27" i="6"/>
  <c r="R29" i="6"/>
  <c r="I31" i="6"/>
  <c r="X32" i="6"/>
  <c r="D34" i="6"/>
  <c r="K35" i="6"/>
  <c r="S36" i="6"/>
  <c r="AA37" i="6"/>
  <c r="E39" i="6"/>
  <c r="L40" i="6"/>
  <c r="U41" i="6"/>
  <c r="Y42" i="6"/>
  <c r="W43" i="6"/>
  <c r="U44" i="6"/>
  <c r="U45" i="6"/>
  <c r="R46" i="6"/>
  <c r="I47" i="6"/>
  <c r="L23" i="6"/>
  <c r="R25" i="6"/>
  <c r="Y27" i="6"/>
  <c r="C30" i="6"/>
  <c r="K32" i="6"/>
  <c r="AD33" i="6"/>
  <c r="W35" i="6"/>
  <c r="M37" i="6"/>
  <c r="C39" i="6"/>
  <c r="X40" i="6"/>
  <c r="O42" i="6"/>
  <c r="V43" i="6"/>
  <c r="AE44" i="6"/>
  <c r="H46" i="6"/>
  <c r="H47" i="6"/>
  <c r="AE47" i="6"/>
  <c r="V48" i="6"/>
  <c r="M49" i="6"/>
  <c r="AD20" i="6"/>
  <c r="I20" i="6"/>
  <c r="T22" i="6"/>
  <c r="U25" i="6"/>
  <c r="T28" i="6"/>
  <c r="T31" i="6"/>
  <c r="E34" i="6"/>
  <c r="K36" i="6"/>
  <c r="S38" i="6"/>
  <c r="AA40" i="6"/>
  <c r="AB42" i="6"/>
  <c r="S44" i="6"/>
  <c r="I46" i="6"/>
  <c r="Q47" i="6"/>
  <c r="O48" i="6"/>
  <c r="O49" i="6"/>
  <c r="V20" i="6"/>
  <c r="D22" i="6"/>
  <c r="H25" i="6"/>
  <c r="D28" i="6"/>
  <c r="AE30" i="6"/>
  <c r="U33" i="6"/>
  <c r="Z20" i="6"/>
  <c r="M48" i="6"/>
  <c r="M47" i="6"/>
  <c r="Z48" i="6"/>
  <c r="H22" i="6"/>
  <c r="Z23" i="6"/>
  <c r="N25" i="6"/>
  <c r="L27" i="6"/>
  <c r="AA28" i="6"/>
  <c r="O30" i="6"/>
  <c r="L32" i="6"/>
  <c r="R33" i="6"/>
  <c r="W34" i="6"/>
  <c r="E36" i="6"/>
  <c r="K37" i="6"/>
  <c r="Q38" i="6"/>
  <c r="AD39" i="6"/>
  <c r="E41" i="6"/>
  <c r="K42" i="6"/>
  <c r="J23" i="6"/>
  <c r="J25" i="6"/>
  <c r="N27" i="6"/>
  <c r="AF29" i="6"/>
  <c r="F32" i="6"/>
  <c r="W33" i="6"/>
  <c r="S35" i="6"/>
  <c r="C74" i="6" s="1"/>
  <c r="G37" i="6"/>
  <c r="Y38" i="6"/>
  <c r="W40" i="6"/>
  <c r="I42" i="6"/>
  <c r="Q43" i="6"/>
  <c r="AC44" i="6"/>
  <c r="D46" i="6"/>
  <c r="D47" i="6"/>
  <c r="AB23" i="6"/>
  <c r="W26" i="6"/>
  <c r="P29" i="6"/>
  <c r="W32" i="6"/>
  <c r="C71" i="6" s="1"/>
  <c r="AA34" i="6"/>
  <c r="AE36" i="6"/>
  <c r="Q39" i="6"/>
  <c r="R41" i="6"/>
  <c r="M43" i="6"/>
  <c r="J45" i="6"/>
  <c r="Y46" i="6"/>
  <c r="Y47" i="6"/>
  <c r="AA48" i="6"/>
  <c r="X49" i="6"/>
  <c r="N20" i="6"/>
  <c r="N23" i="6"/>
  <c r="F27" i="6"/>
  <c r="AD30" i="6"/>
  <c r="T34" i="6"/>
  <c r="O37" i="6"/>
  <c r="H40" i="6"/>
  <c r="K43" i="6"/>
  <c r="O45" i="6"/>
  <c r="K47" i="6"/>
  <c r="W48" i="6"/>
  <c r="AB49" i="6"/>
  <c r="M21" i="6"/>
  <c r="AC25" i="6"/>
  <c r="V29" i="6"/>
  <c r="AF32" i="6"/>
  <c r="AA35" i="6"/>
  <c r="D38" i="6"/>
  <c r="P40" i="6"/>
  <c r="T42" i="6"/>
  <c r="I44" i="6"/>
  <c r="AE45" i="6"/>
  <c r="L47" i="6"/>
  <c r="J48" i="6"/>
  <c r="I49" i="6"/>
  <c r="AB20" i="6"/>
  <c r="P21" i="6"/>
  <c r="S24" i="6"/>
  <c r="R27" i="6"/>
  <c r="R30" i="6"/>
  <c r="I33" i="6"/>
  <c r="Q35" i="6"/>
  <c r="V37" i="6"/>
  <c r="AE39" i="6"/>
  <c r="G42" i="6"/>
  <c r="AC43" i="6"/>
  <c r="Q20" i="6"/>
  <c r="J29" i="6"/>
  <c r="C68" i="6" s="1"/>
  <c r="AB47" i="6"/>
  <c r="L20" i="6"/>
  <c r="S22" i="6"/>
  <c r="X24" i="6"/>
  <c r="V26" i="6"/>
  <c r="H29" i="6"/>
  <c r="N31" i="6"/>
  <c r="J33" i="6"/>
  <c r="G35" i="6"/>
  <c r="T36" i="6"/>
  <c r="I38" i="6"/>
  <c r="G40" i="6"/>
  <c r="Z41" i="6"/>
  <c r="N22" i="6"/>
  <c r="Y25" i="6"/>
  <c r="X28" i="6"/>
  <c r="U31" i="6"/>
  <c r="L34" i="6"/>
  <c r="I36" i="6"/>
  <c r="O38" i="6"/>
  <c r="AF40" i="6"/>
  <c r="AF42" i="6"/>
  <c r="O44" i="6"/>
  <c r="L46" i="6"/>
  <c r="G22" i="6"/>
  <c r="F26" i="6"/>
  <c r="T30" i="6"/>
  <c r="S33" i="6"/>
  <c r="P36" i="6"/>
  <c r="AA39" i="6"/>
  <c r="W42" i="6"/>
  <c r="T44" i="6"/>
  <c r="AE46" i="6"/>
  <c r="K48" i="6"/>
  <c r="S49" i="6"/>
  <c r="D20" i="6"/>
  <c r="AA24" i="6"/>
  <c r="H30" i="6"/>
  <c r="F35" i="6"/>
  <c r="F39" i="6"/>
  <c r="C78" i="6" s="1"/>
  <c r="P42" i="6"/>
  <c r="Z45" i="6"/>
  <c r="AF47" i="6"/>
  <c r="U49" i="6"/>
  <c r="AD22" i="6"/>
  <c r="M27" i="6"/>
  <c r="Q32" i="6"/>
  <c r="O36" i="6"/>
  <c r="J39" i="6"/>
  <c r="E42" i="6"/>
  <c r="X44" i="6"/>
  <c r="V46" i="6"/>
  <c r="C48" i="6"/>
  <c r="P49" i="6"/>
  <c r="M20" i="6"/>
  <c r="Y23" i="6"/>
  <c r="F28" i="6"/>
  <c r="AD31" i="6"/>
  <c r="AB34" i="6"/>
  <c r="L38" i="6"/>
  <c r="C41" i="6"/>
  <c r="R43" i="6"/>
  <c r="AF20" i="6"/>
  <c r="G48" i="6"/>
  <c r="W45" i="6"/>
  <c r="M38" i="6"/>
  <c r="P28" i="6"/>
  <c r="R20" i="6"/>
  <c r="S48" i="6"/>
  <c r="O46" i="6"/>
  <c r="E40" i="6"/>
  <c r="W30" i="6"/>
  <c r="J20" i="6"/>
  <c r="AC48" i="6"/>
  <c r="AA46" i="6"/>
  <c r="Y41" i="6"/>
  <c r="AB32" i="6"/>
  <c r="C21" i="6"/>
  <c r="S21" i="6"/>
  <c r="E22" i="6"/>
  <c r="U22" i="6"/>
  <c r="G23" i="6"/>
  <c r="W23" i="6"/>
  <c r="I24" i="6"/>
  <c r="Y24" i="6"/>
  <c r="K25" i="6"/>
  <c r="AA25" i="6"/>
  <c r="M26" i="6"/>
  <c r="C65" i="6" s="1"/>
  <c r="AC26" i="6"/>
  <c r="O27" i="6"/>
  <c r="AE27" i="6"/>
  <c r="Q28" i="6"/>
  <c r="C29" i="6"/>
  <c r="S29" i="6"/>
  <c r="E30" i="6"/>
  <c r="U30" i="6"/>
  <c r="G31" i="6"/>
  <c r="W31" i="6"/>
  <c r="I32" i="6"/>
  <c r="T21" i="6"/>
  <c r="C60" i="6" s="1"/>
  <c r="K22" i="6"/>
  <c r="AF22" i="6"/>
  <c r="X23" i="6"/>
  <c r="O24" i="6"/>
  <c r="F25" i="6"/>
  <c r="AB25" i="6"/>
  <c r="S26" i="6"/>
  <c r="J27" i="6"/>
  <c r="AF27" i="6"/>
  <c r="W28" i="6"/>
  <c r="N29" i="6"/>
  <c r="F30" i="6"/>
  <c r="C69" i="6" s="1"/>
  <c r="AA30" i="6"/>
  <c r="R31" i="6"/>
  <c r="J32" i="6"/>
  <c r="Z32" i="6"/>
  <c r="L33" i="6"/>
  <c r="AB33" i="6"/>
  <c r="N34" i="6"/>
  <c r="AD34" i="6"/>
  <c r="P35" i="6"/>
  <c r="AF35" i="6"/>
  <c r="R36" i="6"/>
  <c r="D37" i="6"/>
  <c r="T37" i="6"/>
  <c r="F38" i="6"/>
  <c r="V38" i="6"/>
  <c r="H39" i="6"/>
  <c r="X39" i="6"/>
  <c r="J40" i="6"/>
  <c r="Z40" i="6"/>
  <c r="L41" i="6"/>
  <c r="AB41" i="6"/>
  <c r="N42" i="6"/>
  <c r="AD42" i="6"/>
  <c r="P43" i="6"/>
  <c r="AF43" i="6"/>
  <c r="R44" i="6"/>
  <c r="D45" i="6"/>
  <c r="T45" i="6"/>
  <c r="F46" i="6"/>
  <c r="G20" i="6"/>
  <c r="W20" i="6"/>
  <c r="Z49" i="6"/>
  <c r="J49" i="6"/>
  <c r="X48" i="6"/>
  <c r="H48" i="6"/>
  <c r="V47" i="6"/>
  <c r="F47" i="6"/>
  <c r="T46" i="6"/>
  <c r="AD45" i="6"/>
  <c r="I45" i="6"/>
  <c r="Q44" i="6"/>
  <c r="Z43" i="6"/>
  <c r="E43" i="6"/>
  <c r="M42" i="6"/>
  <c r="V41" i="6"/>
  <c r="AE40" i="6"/>
  <c r="I40" i="6"/>
  <c r="R39" i="6"/>
  <c r="AA38" i="6"/>
  <c r="E38" i="6"/>
  <c r="N37" i="6"/>
  <c r="W36" i="6"/>
  <c r="AE35" i="6"/>
  <c r="J35" i="6"/>
  <c r="S34" i="6"/>
  <c r="AA33" i="6"/>
  <c r="F33" i="6"/>
  <c r="R21" i="6"/>
  <c r="R22" i="6"/>
  <c r="P23" i="6"/>
  <c r="N24" i="6"/>
  <c r="M25" i="6"/>
  <c r="K26" i="6"/>
  <c r="I27" i="6"/>
  <c r="H28" i="6"/>
  <c r="F29" i="6"/>
  <c r="D30" i="6"/>
  <c r="D31" i="6"/>
  <c r="AF31" i="6"/>
  <c r="Y32" i="6"/>
  <c r="V33" i="6"/>
  <c r="X34" i="6"/>
  <c r="U35" i="6"/>
  <c r="Q36" i="6"/>
  <c r="S37" i="6"/>
  <c r="P38" i="6"/>
  <c r="M39" i="6"/>
  <c r="O40" i="6"/>
  <c r="K41" i="6"/>
  <c r="H42" i="6"/>
  <c r="J43" i="6"/>
  <c r="G44" i="6"/>
  <c r="C45" i="6"/>
  <c r="E46" i="6"/>
  <c r="C85" i="6" s="1"/>
  <c r="AB46" i="6"/>
  <c r="R47" i="6"/>
  <c r="L48" i="6"/>
  <c r="AF48" i="6"/>
  <c r="V49" i="6"/>
  <c r="S20" i="6"/>
  <c r="N46" i="6"/>
  <c r="X45" i="6"/>
  <c r="AD44" i="6"/>
  <c r="J44" i="6"/>
  <c r="T43" i="6"/>
  <c r="Z42" i="6"/>
  <c r="F42" i="6"/>
  <c r="P41" i="6"/>
  <c r="V40" i="6"/>
  <c r="AF39" i="6"/>
  <c r="L39" i="6"/>
  <c r="R38" i="6"/>
  <c r="AB37" i="6"/>
  <c r="H37" i="6"/>
  <c r="N36" i="6"/>
  <c r="X35" i="6"/>
  <c r="D35" i="6"/>
  <c r="J34" i="6"/>
  <c r="T33" i="6"/>
  <c r="AD32" i="6"/>
  <c r="D32" i="6"/>
  <c r="H31" i="6"/>
  <c r="K30" i="6"/>
  <c r="I29" i="6"/>
  <c r="L28" i="6"/>
  <c r="P27" i="6"/>
  <c r="N26" i="6"/>
  <c r="Q25" i="6"/>
  <c r="T24" i="6"/>
  <c r="R23" i="6"/>
  <c r="V22" i="6"/>
  <c r="Y21" i="6"/>
  <c r="E32" i="6"/>
  <c r="O31" i="6"/>
  <c r="Y30" i="6"/>
  <c r="AE29" i="6"/>
  <c r="K29" i="6"/>
  <c r="U28" i="6"/>
  <c r="AA27" i="6"/>
  <c r="G27" i="6"/>
  <c r="Q26" i="6"/>
  <c r="W25" i="6"/>
  <c r="C25" i="6"/>
  <c r="M24" i="6"/>
  <c r="S23" i="6"/>
  <c r="AC22" i="6"/>
  <c r="I22" i="6"/>
  <c r="O21" i="6"/>
  <c r="AB26" i="6"/>
  <c r="S39" i="6"/>
  <c r="P47" i="6"/>
  <c r="AA49" i="6"/>
  <c r="V27" i="6"/>
  <c r="L42" i="6"/>
  <c r="U47" i="6"/>
  <c r="AF49" i="6"/>
  <c r="P31" i="6"/>
  <c r="AA42" i="6"/>
  <c r="W47" i="6"/>
  <c r="G45" i="6"/>
  <c r="U42" i="6"/>
  <c r="AB38" i="6"/>
  <c r="K34" i="6"/>
  <c r="X29" i="6"/>
  <c r="I25" i="6"/>
  <c r="U20" i="6"/>
  <c r="Y48" i="6"/>
  <c r="C47" i="6"/>
  <c r="C86" i="6" s="1"/>
  <c r="AA43" i="6"/>
  <c r="AC40" i="6"/>
  <c r="AF36" i="6"/>
  <c r="AB31" i="6"/>
  <c r="K24" i="6"/>
  <c r="AC20" i="6"/>
  <c r="X47" i="6"/>
  <c r="E44" i="6"/>
  <c r="C83" i="6" s="1"/>
  <c r="U39" i="6"/>
  <c r="O33" i="6"/>
  <c r="C28" i="6"/>
  <c r="H21" i="6"/>
  <c r="H49" i="6"/>
  <c r="T47" i="6"/>
  <c r="R45" i="6"/>
  <c r="AE41" i="6"/>
  <c r="H38" i="6"/>
  <c r="O34" i="6"/>
  <c r="AE28" i="6"/>
  <c r="L24" i="6"/>
  <c r="W46" i="6"/>
  <c r="H44" i="6"/>
  <c r="AD41" i="6"/>
  <c r="N39" i="6"/>
  <c r="AD35" i="6"/>
  <c r="E33" i="6"/>
  <c r="E29" i="6"/>
  <c r="AD24" i="6"/>
  <c r="Q21" i="6"/>
  <c r="M40" i="6"/>
  <c r="C38" i="6"/>
  <c r="V35" i="6"/>
  <c r="Y33" i="6"/>
  <c r="E31" i="6"/>
  <c r="AC27" i="6"/>
  <c r="D25" i="6"/>
  <c r="U21" i="6"/>
  <c r="G43" i="6"/>
  <c r="C82" i="6" s="1"/>
  <c r="Y49" i="6"/>
  <c r="H46" i="2"/>
  <c r="H45" i="2"/>
  <c r="C67" i="6"/>
  <c r="F46" i="2"/>
  <c r="E44" i="2"/>
  <c r="E42" i="2"/>
  <c r="C45" i="2"/>
  <c r="C43" i="2"/>
  <c r="C42" i="2"/>
  <c r="G42" i="2"/>
  <c r="F45" i="2"/>
  <c r="F44" i="2"/>
  <c r="F43" i="2"/>
  <c r="F42" i="2"/>
  <c r="E46" i="2"/>
  <c r="E45" i="2"/>
  <c r="E43" i="2"/>
  <c r="D46" i="2"/>
  <c r="D45" i="2"/>
  <c r="D44" i="2"/>
  <c r="D43" i="2"/>
  <c r="D42" i="2"/>
  <c r="C46" i="2"/>
  <c r="C44" i="2"/>
  <c r="H42" i="2"/>
  <c r="H44" i="2"/>
  <c r="G46" i="2"/>
  <c r="G45" i="2"/>
  <c r="H43" i="2"/>
  <c r="G44" i="2"/>
  <c r="G43" i="2"/>
  <c r="C73" i="6" l="1"/>
  <c r="C81" i="6"/>
  <c r="C66" i="6"/>
  <c r="C63" i="6"/>
  <c r="C70" i="6"/>
  <c r="C84" i="6"/>
  <c r="C87" i="6"/>
  <c r="C75" i="6"/>
  <c r="C88" i="6"/>
  <c r="C62" i="6"/>
  <c r="C76" i="6"/>
  <c r="C61" i="6"/>
  <c r="C59" i="6"/>
  <c r="C79" i="6"/>
  <c r="C77" i="6"/>
  <c r="C80" i="6"/>
  <c r="C64" i="6"/>
  <c r="G49" i="2"/>
</calcChain>
</file>

<file path=xl/sharedStrings.xml><?xml version="1.0" encoding="utf-8"?>
<sst xmlns="http://schemas.openxmlformats.org/spreadsheetml/2006/main" count="1258" uniqueCount="302">
  <si>
    <t>THỜI KHOÁ BIỂU TOÀN TRƯỜNG BUỔI SÁNG</t>
  </si>
  <si>
    <t>Thứ</t>
  </si>
  <si>
    <t>Tiết</t>
  </si>
  <si>
    <t>12A1</t>
  </si>
  <si>
    <t>12A2</t>
  </si>
  <si>
    <t>12A3</t>
  </si>
  <si>
    <t>12A4</t>
  </si>
  <si>
    <t>12A5</t>
  </si>
  <si>
    <t>12A6</t>
  </si>
  <si>
    <t>12A7</t>
  </si>
  <si>
    <t>12A8</t>
  </si>
  <si>
    <t>12A9</t>
  </si>
  <si>
    <t>12A10</t>
  </si>
  <si>
    <t>11A1</t>
  </si>
  <si>
    <t>11A2</t>
  </si>
  <si>
    <t>11A3</t>
  </si>
  <si>
    <t>11A4</t>
  </si>
  <si>
    <t>11A5</t>
  </si>
  <si>
    <t>11A6</t>
  </si>
  <si>
    <t>11A7</t>
  </si>
  <si>
    <t>11A8</t>
  </si>
  <si>
    <t>11A9</t>
  </si>
  <si>
    <t>11A10</t>
  </si>
  <si>
    <t>10A1</t>
  </si>
  <si>
    <t>10A2</t>
  </si>
  <si>
    <t>10A3</t>
  </si>
  <si>
    <t>10A4</t>
  </si>
  <si>
    <t>10A5</t>
  </si>
  <si>
    <t>10A6</t>
  </si>
  <si>
    <t>10A7</t>
  </si>
  <si>
    <t>10A8</t>
  </si>
  <si>
    <t>10A9</t>
  </si>
  <si>
    <t>10A10</t>
  </si>
  <si>
    <t>Hoa-TienH</t>
  </si>
  <si>
    <t>Hoa-ThiH</t>
  </si>
  <si>
    <t>TD-SauTD</t>
  </si>
  <si>
    <t>Hoa-ThangH</t>
  </si>
  <si>
    <t>Sinh-LyS</t>
  </si>
  <si>
    <t>Dia-HuyD</t>
  </si>
  <si>
    <t>Van-HaV</t>
  </si>
  <si>
    <t>Ly-ThaiL</t>
  </si>
  <si>
    <t>GDCD-HuyenGD</t>
  </si>
  <si>
    <t>Van-TrungV</t>
  </si>
  <si>
    <t>Sinh-HuyS</t>
  </si>
  <si>
    <t>GDQP-ThuanQP</t>
  </si>
  <si>
    <t>Ly-NgocL</t>
  </si>
  <si>
    <t>Ly-NhatL</t>
  </si>
  <si>
    <t>GDQP-ThangQP</t>
  </si>
  <si>
    <t>Sinh-NganS</t>
  </si>
  <si>
    <t>TD-DanTD</t>
  </si>
  <si>
    <t>Toan-NgaT</t>
  </si>
  <si>
    <t>Su-ThuyS</t>
  </si>
  <si>
    <t>Toan-GiangT</t>
  </si>
  <si>
    <t>TD-DaiTD</t>
  </si>
  <si>
    <t>Dia-HuongD</t>
  </si>
  <si>
    <t>Toan-HuyT</t>
  </si>
  <si>
    <t>Hoa-HienH</t>
  </si>
  <si>
    <t>Toan-AnhT</t>
  </si>
  <si>
    <t>TA-ThanNN</t>
  </si>
  <si>
    <t>Sinh-PhuongS</t>
  </si>
  <si>
    <t>Tin-DLanT</t>
  </si>
  <si>
    <t>Van-LocV</t>
  </si>
  <si>
    <t>Dia-HuyenD</t>
  </si>
  <si>
    <t>TA-NHangNN</t>
  </si>
  <si>
    <t>Toan-NguyetT</t>
  </si>
  <si>
    <t>Toan-KhanhT</t>
  </si>
  <si>
    <t>Van-NgaV</t>
  </si>
  <si>
    <t>Van-BichV</t>
  </si>
  <si>
    <t>Su-DamS</t>
  </si>
  <si>
    <t>Dia-HienD</t>
  </si>
  <si>
    <t>Van-HoaV</t>
  </si>
  <si>
    <t>Su-PhuongSu</t>
  </si>
  <si>
    <t>Hoa-HanhH</t>
  </si>
  <si>
    <t>Van-AnhV</t>
  </si>
  <si>
    <t>Su-AnhS</t>
  </si>
  <si>
    <t>Van-BinhV</t>
  </si>
  <si>
    <t>Tên giáo viên</t>
  </si>
  <si>
    <t>Thứ 2</t>
  </si>
  <si>
    <t>Thứ 3</t>
  </si>
  <si>
    <t>Thứ 4</t>
  </si>
  <si>
    <t>Thứ 5</t>
  </si>
  <si>
    <t>Thứ 6</t>
  </si>
  <si>
    <t>Thứ 7</t>
  </si>
  <si>
    <t>Hướng dẫn cách lấy thời khóa biểu của giáo viên</t>
  </si>
  <si>
    <t>ThiH</t>
  </si>
  <si>
    <t>DaiTD</t>
  </si>
  <si>
    <t>NgocL</t>
  </si>
  <si>
    <t>NganS</t>
  </si>
  <si>
    <t>LocV</t>
  </si>
  <si>
    <t>QuynhL</t>
  </si>
  <si>
    <t>BichV</t>
  </si>
  <si>
    <t>HuyD</t>
  </si>
  <si>
    <t>ThuyS</t>
  </si>
  <si>
    <t>HuyenD</t>
  </si>
  <si>
    <t>ThaiL</t>
  </si>
  <si>
    <t>PhuongS</t>
  </si>
  <si>
    <t>HuyS</t>
  </si>
  <si>
    <t>NgaT</t>
  </si>
  <si>
    <t>TrungV</t>
  </si>
  <si>
    <t>HaV</t>
  </si>
  <si>
    <t>NgaV</t>
  </si>
  <si>
    <t>HuongD</t>
  </si>
  <si>
    <t>KhanhV</t>
  </si>
  <si>
    <t>ThangQP</t>
  </si>
  <si>
    <t>HienH</t>
  </si>
  <si>
    <t>YenL</t>
  </si>
  <si>
    <t>Oanh</t>
  </si>
  <si>
    <t>MaiT</t>
  </si>
  <si>
    <t>KhangS</t>
  </si>
  <si>
    <t>HuyT</t>
  </si>
  <si>
    <t>LyS</t>
  </si>
  <si>
    <t>TienH</t>
  </si>
  <si>
    <t>HuyenGD</t>
  </si>
  <si>
    <t>Giong</t>
  </si>
  <si>
    <t>TrangD</t>
  </si>
  <si>
    <t>Dia</t>
  </si>
  <si>
    <t>HienD</t>
  </si>
  <si>
    <t>ThanhGD</t>
  </si>
  <si>
    <t>GDCD</t>
  </si>
  <si>
    <t>HueGD</t>
  </si>
  <si>
    <t>GDQP</t>
  </si>
  <si>
    <t>ThuanQP</t>
  </si>
  <si>
    <t>Hoa</t>
  </si>
  <si>
    <t>HanhH</t>
  </si>
  <si>
    <t>ThangH</t>
  </si>
  <si>
    <t>NhungH</t>
  </si>
  <si>
    <t>KTCN</t>
  </si>
  <si>
    <t>ThuyKT</t>
  </si>
  <si>
    <t>KTNN</t>
  </si>
  <si>
    <t>NhatL</t>
  </si>
  <si>
    <t>Ly</t>
  </si>
  <si>
    <t>NhaL</t>
  </si>
  <si>
    <t>Sinh</t>
  </si>
  <si>
    <t>LanS</t>
  </si>
  <si>
    <t>ThuS</t>
  </si>
  <si>
    <t>DamS</t>
  </si>
  <si>
    <t>Su</t>
  </si>
  <si>
    <t>PhuongSu</t>
  </si>
  <si>
    <t>AnhS</t>
  </si>
  <si>
    <t>ThanNN</t>
  </si>
  <si>
    <t>TA</t>
  </si>
  <si>
    <t>NHangNN</t>
  </si>
  <si>
    <t>BinhNN</t>
  </si>
  <si>
    <t>ThuyNN</t>
  </si>
  <si>
    <t>DanTD</t>
  </si>
  <si>
    <t>TD</t>
  </si>
  <si>
    <t>SauTD</t>
  </si>
  <si>
    <t>QuanTD</t>
  </si>
  <si>
    <t>DLanT</t>
  </si>
  <si>
    <t>Tin</t>
  </si>
  <si>
    <t>NLanT</t>
  </si>
  <si>
    <t>Khue</t>
  </si>
  <si>
    <t>Toan</t>
  </si>
  <si>
    <t>Vinh</t>
  </si>
  <si>
    <t>KhanhT</t>
  </si>
  <si>
    <t>GiangT</t>
  </si>
  <si>
    <t>NhatT</t>
  </si>
  <si>
    <t>NguyetT</t>
  </si>
  <si>
    <t>Sang</t>
  </si>
  <si>
    <t>AnhT</t>
  </si>
  <si>
    <t>Van</t>
  </si>
  <si>
    <t>AnhV</t>
  </si>
  <si>
    <t>BinhV</t>
  </si>
  <si>
    <t>DungV</t>
  </si>
  <si>
    <t>HoaV</t>
  </si>
  <si>
    <t>CC-HienH</t>
  </si>
  <si>
    <t>CC-MaiT</t>
  </si>
  <si>
    <t>CC-HuyenGD</t>
  </si>
  <si>
    <t>CC-ThaiL</t>
  </si>
  <si>
    <t>CC-HuyS</t>
  </si>
  <si>
    <t>CC-DLanT</t>
  </si>
  <si>
    <t>CC-TrungV</t>
  </si>
  <si>
    <t>CC-HaV</t>
  </si>
  <si>
    <t>CC-HuongD</t>
  </si>
  <si>
    <t>CC-PhuongS</t>
  </si>
  <si>
    <t>CC-ThiH</t>
  </si>
  <si>
    <t>CC-NgocL</t>
  </si>
  <si>
    <t>CC-NganS</t>
  </si>
  <si>
    <t>CC-LocV</t>
  </si>
  <si>
    <t>CC-BichV</t>
  </si>
  <si>
    <t>CC-ThuyS</t>
  </si>
  <si>
    <t>CC-HuyenD</t>
  </si>
  <si>
    <t>Tin-MaiT</t>
  </si>
  <si>
    <t>THU
2</t>
  </si>
  <si>
    <t>THU
3</t>
  </si>
  <si>
    <t>THU
4</t>
  </si>
  <si>
    <t>THU
5</t>
  </si>
  <si>
    <t>THU
6</t>
  </si>
  <si>
    <t>THU
7</t>
  </si>
  <si>
    <t>SH-MaiT</t>
  </si>
  <si>
    <t>SH-HuyenGD</t>
  </si>
  <si>
    <t>SH-ThaiL</t>
  </si>
  <si>
    <t>SH-HuyS</t>
  </si>
  <si>
    <t>SH-DLanT</t>
  </si>
  <si>
    <t>SH-TrungV</t>
  </si>
  <si>
    <t>SH-HaV</t>
  </si>
  <si>
    <t>SH-PhuongS</t>
  </si>
  <si>
    <t>SH-HienH</t>
  </si>
  <si>
    <t>Tin-QuyT</t>
  </si>
  <si>
    <t>SH-ThiH</t>
  </si>
  <si>
    <t>SH-NgocL</t>
  </si>
  <si>
    <t>SH-NganS</t>
  </si>
  <si>
    <t>SH-LocV</t>
  </si>
  <si>
    <t>SH-BichV</t>
  </si>
  <si>
    <t>SH-ThuyS</t>
  </si>
  <si>
    <t>SH-HuyenD</t>
  </si>
  <si>
    <t>QuyT</t>
  </si>
  <si>
    <t>HangH</t>
  </si>
  <si>
    <t>Hoa-HangH</t>
  </si>
  <si>
    <t>Sinh-NLanS</t>
  </si>
  <si>
    <t>Van-NguyetV</t>
  </si>
  <si>
    <t>NguyetV</t>
  </si>
  <si>
    <t>TÌM KIẾM THEO MÔN</t>
  </si>
  <si>
    <t>MÔN</t>
  </si>
  <si>
    <t>NLanS</t>
  </si>
  <si>
    <t>Các giáo viên có tiết</t>
  </si>
  <si>
    <t>Các giáo viên trống tiết</t>
  </si>
  <si>
    <t>TA-HaNN</t>
  </si>
  <si>
    <t>HaNN</t>
  </si>
  <si>
    <t>TÊN GV</t>
  </si>
  <si>
    <t xml:space="preserve">NHẬP TÊN CỦA MÌNH TRONG DANH SÁCH TÊN PHÍA DƯỚI VÀO Ô TÊN GV
</t>
  </si>
  <si>
    <t>CÁC GIÁO VIÊN DẠY LÀ</t>
  </si>
  <si>
    <t>KTCN-LamCN</t>
  </si>
  <si>
    <t>LamCN</t>
  </si>
  <si>
    <t>Hoa-MaiH</t>
  </si>
  <si>
    <t>MaiH</t>
  </si>
  <si>
    <t>GDCD-HanGD</t>
  </si>
  <si>
    <t>CC-HanGD</t>
  </si>
  <si>
    <t>CC-HanhH</t>
  </si>
  <si>
    <t>CC-NhatL</t>
  </si>
  <si>
    <t>CC-NguyetV</t>
  </si>
  <si>
    <t>CC-ThangH</t>
  </si>
  <si>
    <t>TA-LoanNN</t>
  </si>
  <si>
    <t>SH-NhatL</t>
  </si>
  <si>
    <t>SH-ThangH</t>
  </si>
  <si>
    <t>Van-HuongV</t>
  </si>
  <si>
    <t>Toan-LuyenT</t>
  </si>
  <si>
    <t>SH-HanGD</t>
  </si>
  <si>
    <t>SH-HanhH</t>
  </si>
  <si>
    <t>SH-NguyetV</t>
  </si>
  <si>
    <t>Loannn</t>
  </si>
  <si>
    <t>HanGD</t>
  </si>
  <si>
    <t>HIỆU TRƯỞNG</t>
  </si>
  <si>
    <t>Phạm Văn Sáng</t>
  </si>
  <si>
    <t>TA-ThuyNN</t>
  </si>
  <si>
    <t>Tin-NLanT</t>
  </si>
  <si>
    <t>Tổng số tiết thực dạy</t>
  </si>
  <si>
    <t>toan</t>
  </si>
  <si>
    <t>Dia-TrangD</t>
  </si>
  <si>
    <t>Van-DungV</t>
  </si>
  <si>
    <t>KTNN-HuyS</t>
  </si>
  <si>
    <t>Luyent</t>
  </si>
  <si>
    <t>Tuyetnn</t>
  </si>
  <si>
    <t>Thuynn</t>
  </si>
  <si>
    <t>CC-TienH</t>
  </si>
  <si>
    <t>TD-HuyTD</t>
  </si>
  <si>
    <t>SH-TienH</t>
  </si>
  <si>
    <t>KTNN-NganS</t>
  </si>
  <si>
    <t>KTNN-PhuongS</t>
  </si>
  <si>
    <t>KTNN-LyS</t>
  </si>
  <si>
    <t>CC-NLanS</t>
  </si>
  <si>
    <t>CC-QuyT</t>
  </si>
  <si>
    <t>CC-NgaT</t>
  </si>
  <si>
    <t>CC-MaiH</t>
  </si>
  <si>
    <t>CC-HangH</t>
  </si>
  <si>
    <t>CC-TrangD</t>
  </si>
  <si>
    <t>SH-MaiH</t>
  </si>
  <si>
    <t>SH-HangH</t>
  </si>
  <si>
    <t>Ly-QuynhL</t>
  </si>
  <si>
    <t>Van-PhuongV</t>
  </si>
  <si>
    <t>Ly-NhaL</t>
  </si>
  <si>
    <t>SH-NLanS</t>
  </si>
  <si>
    <t>SH-QuyT</t>
  </si>
  <si>
    <t>SH-NgaT</t>
  </si>
  <si>
    <t>SH-TrangD</t>
  </si>
  <si>
    <t>HuyTD</t>
  </si>
  <si>
    <t>Toan-OanhT</t>
  </si>
  <si>
    <t>Tin-VinhT</t>
  </si>
  <si>
    <t>KTCN-ThuyCN</t>
  </si>
  <si>
    <t>Toan-SangT</t>
  </si>
  <si>
    <t>Toan-KhueT</t>
  </si>
  <si>
    <t>KTCN-GiongCN</t>
  </si>
  <si>
    <t>VinhT</t>
  </si>
  <si>
    <t>SangT</t>
  </si>
  <si>
    <t>KhueT</t>
  </si>
  <si>
    <t>OanhT</t>
  </si>
  <si>
    <t>ThuyCN</t>
  </si>
  <si>
    <t>GiongCN</t>
  </si>
  <si>
    <t/>
  </si>
  <si>
    <t>SH-HuongD</t>
  </si>
  <si>
    <t>SH-VinhT</t>
  </si>
  <si>
    <t>CC-VinhT</t>
  </si>
  <si>
    <t>TA-HienNN</t>
  </si>
  <si>
    <t>Ngày  30  tháng 12  năm 2016</t>
  </si>
  <si>
    <t>HienNN</t>
  </si>
  <si>
    <t>TA-TuyetNN</t>
  </si>
  <si>
    <t>LuyenT</t>
  </si>
  <si>
    <t>Ly-YenL</t>
  </si>
  <si>
    <t>LẦN 4 - KỲ II - NĂM HỌC 2016 - 2017</t>
  </si>
  <si>
    <t>Thực hiện từ ngày 20 tháng 2 năm 2017</t>
  </si>
  <si>
    <t>Ngày  17  tháng 2  năm 2016</t>
  </si>
  <si>
    <t>Áp dụng từ 20/2/2017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</si>
</sst>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Arial"/>
      <family val="2"/>
    </font>
    <font>
      <b/>
      <sz val="11"/>
      <color indexed="8"/>
      <name val="Arial"/>
      <family val="2"/>
    </font>
    <font>
      <b/>
      <sz val="22"/>
      <name val="Times New Roman"/>
      <family val="1"/>
    </font>
    <font>
      <b/>
      <sz val="18"/>
      <name val="Times New Roman"/>
      <family val="1"/>
    </font>
    <font>
      <b/>
      <sz val="18"/>
      <name val=".VnTime"/>
      <family val="2"/>
    </font>
    <font>
      <sz val="11"/>
      <color indexed="10"/>
      <name val="Arial"/>
      <family val="2"/>
    </font>
    <font>
      <sz val="13"/>
      <name val="Times New Roman"/>
      <family val="1"/>
    </font>
    <font>
      <b/>
      <sz val="13"/>
      <name val="Times New Roman"/>
      <family val="1"/>
    </font>
    <font>
      <b/>
      <sz val="13"/>
      <name val="Times New Roman"/>
      <family val="1"/>
    </font>
    <font>
      <b/>
      <sz val="13"/>
      <color indexed="10"/>
      <name val="Times New Roman"/>
      <family val="1"/>
    </font>
    <font>
      <b/>
      <sz val="11"/>
      <color indexed="10"/>
      <name val="Arial"/>
      <family val="2"/>
    </font>
    <font>
      <sz val="11"/>
      <color indexed="8"/>
      <name val="Times New Roman"/>
      <family val="1"/>
    </font>
    <font>
      <i/>
      <sz val="14"/>
      <name val="Times New Roman"/>
      <family val="1"/>
    </font>
    <font>
      <b/>
      <sz val="14"/>
      <name val="Times New Roman"/>
      <family val="1"/>
    </font>
    <font>
      <sz val="14"/>
      <name val="Times New Roman"/>
      <family val="1"/>
    </font>
    <font>
      <b/>
      <sz val="11"/>
      <color indexed="8"/>
      <name val="Times New Roman"/>
      <family val="1"/>
    </font>
    <font>
      <sz val="13"/>
      <color indexed="10"/>
      <name val="Times New Roman"/>
      <family val="1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0" fillId="3" borderId="0" xfId="0" applyFill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NumberFormat="1" applyAlignment="1">
      <alignment horizontal="center"/>
    </xf>
    <xf numFmtId="0" fontId="6" fillId="0" borderId="0" xfId="0" applyFont="1" applyBorder="1" applyAlignment="1" applyProtection="1">
      <alignment horizontal="center" vertical="top"/>
      <protection locked="0"/>
    </xf>
    <xf numFmtId="0" fontId="6" fillId="0" borderId="0" xfId="0" applyFont="1" applyBorder="1" applyAlignment="1" applyProtection="1">
      <alignment horizontal="center" vertical="center" wrapText="1"/>
      <protection locked="0"/>
    </xf>
    <xf numFmtId="0" fontId="6" fillId="0" borderId="0" xfId="0" applyFont="1" applyFill="1" applyBorder="1" applyAlignment="1" applyProtection="1">
      <alignment horizontal="center" vertical="top"/>
      <protection locked="0"/>
    </xf>
    <xf numFmtId="0" fontId="7" fillId="0" borderId="0" xfId="0" applyFont="1" applyBorder="1" applyAlignment="1" applyProtection="1">
      <alignment horizontal="center" vertical="top"/>
      <protection locked="0"/>
    </xf>
    <xf numFmtId="0" fontId="5" fillId="0" borderId="0" xfId="0" applyFont="1"/>
    <xf numFmtId="0" fontId="8" fillId="0" borderId="0" xfId="0" applyFont="1" applyBorder="1" applyAlignment="1" applyProtection="1">
      <alignment horizontal="center" vertical="top"/>
      <protection locked="0"/>
    </xf>
    <xf numFmtId="0" fontId="6" fillId="0" borderId="1" xfId="0" applyFont="1" applyBorder="1" applyAlignment="1" applyProtection="1">
      <alignment horizontal="center" vertical="top"/>
      <protection locked="0"/>
    </xf>
    <xf numFmtId="0" fontId="6" fillId="4" borderId="1" xfId="0" applyFont="1" applyFill="1" applyBorder="1" applyAlignment="1" applyProtection="1">
      <alignment horizontal="center" vertical="top"/>
      <protection locked="0"/>
    </xf>
    <xf numFmtId="0" fontId="0" fillId="0" borderId="1" xfId="0" applyBorder="1" applyAlignment="1">
      <alignment vertical="center"/>
    </xf>
    <xf numFmtId="0" fontId="8" fillId="0" borderId="1" xfId="0" applyFont="1" applyBorder="1" applyAlignment="1" applyProtection="1">
      <alignment horizontal="center" vertical="top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center" vertical="top"/>
      <protection locked="0"/>
    </xf>
    <xf numFmtId="0" fontId="0" fillId="0" borderId="1" xfId="0" applyBorder="1"/>
    <xf numFmtId="0" fontId="7" fillId="0" borderId="1" xfId="0" applyFont="1" applyBorder="1" applyAlignment="1" applyProtection="1">
      <alignment horizontal="center" vertical="top"/>
      <protection locked="0"/>
    </xf>
    <xf numFmtId="0" fontId="8" fillId="0" borderId="1" xfId="0" applyFont="1" applyFill="1" applyBorder="1" applyAlignment="1" applyProtection="1">
      <alignment horizontal="center" vertical="top"/>
      <protection locked="0"/>
    </xf>
    <xf numFmtId="0" fontId="9" fillId="0" borderId="1" xfId="0" applyFont="1" applyBorder="1" applyAlignment="1" applyProtection="1">
      <alignment horizontal="center" vertical="top"/>
      <protection locked="0"/>
    </xf>
    <xf numFmtId="0" fontId="9" fillId="4" borderId="1" xfId="0" applyFont="1" applyFill="1" applyBorder="1" applyAlignment="1" applyProtection="1">
      <alignment horizontal="center" vertical="top"/>
      <protection locked="0"/>
    </xf>
    <xf numFmtId="0" fontId="10" fillId="0" borderId="1" xfId="0" applyFont="1" applyBorder="1" applyAlignment="1">
      <alignment vertical="center"/>
    </xf>
    <xf numFmtId="0" fontId="0" fillId="0" borderId="2" xfId="0" applyNumberFormat="1" applyBorder="1" applyAlignment="1">
      <alignment horizontal="center" vertical="center" wrapText="1"/>
    </xf>
    <xf numFmtId="0" fontId="0" fillId="0" borderId="6" xfId="0" applyNumberFormat="1" applyBorder="1" applyAlignment="1">
      <alignment horizontal="center" vertical="center" wrapText="1"/>
    </xf>
    <xf numFmtId="0" fontId="11" fillId="0" borderId="6" xfId="0" applyNumberFormat="1" applyFont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0" fontId="0" fillId="0" borderId="7" xfId="0" applyNumberFormat="1" applyBorder="1" applyAlignment="1">
      <alignment horizontal="center" vertical="center" wrapText="1"/>
    </xf>
    <xf numFmtId="0" fontId="0" fillId="0" borderId="3" xfId="0" applyNumberFormat="1" applyBorder="1" applyAlignment="1">
      <alignment horizontal="center" vertical="center" wrapText="1"/>
    </xf>
    <xf numFmtId="0" fontId="0" fillId="0" borderId="4" xfId="0" applyNumberFormat="1" applyBorder="1" applyAlignment="1">
      <alignment horizontal="center" vertical="center" wrapText="1"/>
    </xf>
    <xf numFmtId="0" fontId="0" fillId="0" borderId="5" xfId="0" applyNumberFormat="1" applyBorder="1" applyAlignment="1">
      <alignment horizontal="center" vertical="center" wrapText="1"/>
    </xf>
    <xf numFmtId="0" fontId="6" fillId="0" borderId="8" xfId="0" applyFont="1" applyFill="1" applyBorder="1" applyAlignment="1" applyProtection="1">
      <alignment horizontal="center" vertical="top"/>
      <protection locked="0"/>
    </xf>
    <xf numFmtId="0" fontId="14" fillId="0" borderId="0" xfId="0" applyFont="1" applyAlignment="1" applyProtection="1">
      <alignment vertical="top"/>
      <protection locked="0"/>
    </xf>
    <xf numFmtId="0" fontId="13" fillId="0" borderId="0" xfId="0" applyFont="1" applyAlignment="1" applyProtection="1">
      <alignment horizontal="center" vertical="top"/>
      <protection locked="0"/>
    </xf>
    <xf numFmtId="0" fontId="0" fillId="0" borderId="9" xfId="0" applyBorder="1" applyAlignment="1">
      <alignment horizontal="center" vertical="center" wrapText="1"/>
    </xf>
    <xf numFmtId="0" fontId="11" fillId="0" borderId="10" xfId="0" applyNumberFormat="1" applyFont="1" applyBorder="1" applyAlignment="1">
      <alignment horizontal="center" vertical="center" wrapText="1"/>
    </xf>
    <xf numFmtId="0" fontId="11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0" fillId="0" borderId="10" xfId="0" applyNumberForma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0" xfId="0" applyAlignment="1"/>
    <xf numFmtId="0" fontId="0" fillId="0" borderId="14" xfId="0" applyBorder="1" applyAlignment="1"/>
    <xf numFmtId="0" fontId="0" fillId="0" borderId="0" xfId="0" applyBorder="1" applyAlignment="1"/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0" fillId="0" borderId="15" xfId="0" applyBorder="1" applyAlignment="1"/>
    <xf numFmtId="0" fontId="0" fillId="0" borderId="15" xfId="0" applyBorder="1"/>
    <xf numFmtId="0" fontId="7" fillId="0" borderId="8" xfId="0" applyFont="1" applyFill="1" applyBorder="1" applyAlignment="1" applyProtection="1">
      <alignment horizontal="center" vertical="top"/>
      <protection locked="0"/>
    </xf>
    <xf numFmtId="0" fontId="0" fillId="4" borderId="0" xfId="0" applyFill="1" applyBorder="1" applyAlignment="1">
      <alignment horizontal="center"/>
    </xf>
    <xf numFmtId="0" fontId="11" fillId="0" borderId="0" xfId="0" applyFont="1"/>
    <xf numFmtId="0" fontId="16" fillId="0" borderId="1" xfId="0" applyFont="1" applyBorder="1" applyAlignment="1" applyProtection="1">
      <alignment horizontal="center" vertical="top"/>
      <protection locked="0"/>
    </xf>
    <xf numFmtId="0" fontId="10" fillId="0" borderId="0" xfId="0" applyFont="1"/>
    <xf numFmtId="0" fontId="5" fillId="0" borderId="0" xfId="0" applyFont="1" applyAlignment="1"/>
    <xf numFmtId="0" fontId="6" fillId="0" borderId="8" xfId="0" applyFont="1" applyBorder="1" applyAlignment="1" applyProtection="1">
      <alignment horizontal="center" vertical="top"/>
      <protection locked="0"/>
    </xf>
    <xf numFmtId="0" fontId="0" fillId="0" borderId="22" xfId="0" applyNumberFormat="1" applyBorder="1" applyAlignment="1">
      <alignment horizontal="center" vertical="center" wrapText="1"/>
    </xf>
    <xf numFmtId="0" fontId="11" fillId="0" borderId="22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6" fillId="0" borderId="23" xfId="0" applyFont="1" applyBorder="1" applyAlignment="1" applyProtection="1">
      <alignment horizontal="center" vertical="top"/>
      <protection locked="0"/>
    </xf>
    <xf numFmtId="0" fontId="5" fillId="0" borderId="0" xfId="0" applyFont="1" applyAlignment="1">
      <alignment horizontal="center"/>
    </xf>
    <xf numFmtId="0" fontId="12" fillId="0" borderId="20" xfId="0" applyFont="1" applyBorder="1" applyAlignment="1" applyProtection="1">
      <alignment horizontal="center"/>
      <protection locked="0"/>
    </xf>
    <xf numFmtId="0" fontId="13" fillId="0" borderId="0" xfId="0" applyFont="1" applyAlignment="1" applyProtection="1">
      <alignment horizontal="center" vertical="center"/>
      <protection locked="0"/>
    </xf>
    <xf numFmtId="0" fontId="0" fillId="0" borderId="17" xfId="0" applyNumberFormat="1" applyBorder="1" applyAlignment="1">
      <alignment horizontal="center" vertical="center" wrapText="1"/>
    </xf>
    <xf numFmtId="0" fontId="0" fillId="0" borderId="18" xfId="0" applyNumberFormat="1" applyBorder="1" applyAlignment="1">
      <alignment horizontal="center" vertical="center" wrapText="1"/>
    </xf>
    <xf numFmtId="0" fontId="0" fillId="0" borderId="19" xfId="0" applyNumberFormat="1" applyBorder="1" applyAlignment="1">
      <alignment horizontal="center" vertical="center" wrapText="1"/>
    </xf>
    <xf numFmtId="0" fontId="2" fillId="0" borderId="0" xfId="0" applyFont="1" applyAlignment="1" applyProtection="1">
      <alignment horizontal="center" vertical="top"/>
      <protection locked="0"/>
    </xf>
    <xf numFmtId="0" fontId="3" fillId="0" borderId="0" xfId="0" applyFont="1" applyBorder="1" applyAlignment="1" applyProtection="1">
      <alignment horizontal="center" vertical="top"/>
      <protection locked="0"/>
    </xf>
    <xf numFmtId="0" fontId="4" fillId="0" borderId="0" xfId="0" applyFont="1" applyBorder="1" applyAlignment="1" applyProtection="1">
      <alignment horizontal="center" vertical="top"/>
      <protection locked="0"/>
    </xf>
    <xf numFmtId="0" fontId="4" fillId="0" borderId="16" xfId="0" applyFont="1" applyBorder="1" applyAlignment="1" applyProtection="1">
      <alignment horizontal="center" vertical="top"/>
      <protection locked="0"/>
    </xf>
    <xf numFmtId="0" fontId="0" fillId="0" borderId="1" xfId="0" applyNumberFormat="1" applyBorder="1" applyAlignment="1">
      <alignment horizontal="center" vertical="center" wrapText="1"/>
    </xf>
    <xf numFmtId="0" fontId="15" fillId="0" borderId="0" xfId="0" applyFont="1" applyAlignment="1">
      <alignment horizontal="center"/>
    </xf>
    <xf numFmtId="0" fontId="12" fillId="0" borderId="0" xfId="0" applyFont="1" applyBorder="1" applyAlignment="1" applyProtection="1">
      <alignment horizontal="center"/>
      <protection locked="0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5" fillId="0" borderId="14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0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36"/>
  <sheetViews>
    <sheetView workbookViewId="0">
      <selection activeCell="I5" sqref="I5"/>
    </sheetView>
  </sheetViews>
  <sheetFormatPr defaultRowHeight="14.25" x14ac:dyDescent="0.2"/>
  <cols>
    <col min="1" max="1" width="5.25" customWidth="1"/>
    <col min="2" max="2" width="5.75" customWidth="1"/>
    <col min="3" max="12" width="11.375" customWidth="1"/>
    <col min="13" max="22" width="11.875" customWidth="1"/>
    <col min="23" max="32" width="11.375" customWidth="1"/>
  </cols>
  <sheetData>
    <row r="1" spans="1:32" ht="27" x14ac:dyDescent="0.2">
      <c r="A1" s="78" t="s">
        <v>0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</row>
    <row r="2" spans="1:32" ht="22.5" x14ac:dyDescent="0.2">
      <c r="A2" s="79" t="s">
        <v>298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</row>
    <row r="3" spans="1:32" ht="24" thickBot="1" x14ac:dyDescent="0.25">
      <c r="A3" s="79" t="s">
        <v>299</v>
      </c>
      <c r="B3" s="80"/>
      <c r="C3" s="81"/>
      <c r="D3" s="81"/>
      <c r="E3" s="81"/>
      <c r="F3" s="81"/>
      <c r="G3" s="81"/>
      <c r="H3" s="81"/>
      <c r="I3" s="81"/>
      <c r="J3" s="81"/>
      <c r="K3" s="81"/>
      <c r="L3" s="81"/>
    </row>
    <row r="4" spans="1:32" ht="15" thickBot="1" x14ac:dyDescent="0.25">
      <c r="A4" s="33"/>
      <c r="B4" s="33"/>
      <c r="C4" s="33" t="s">
        <v>3</v>
      </c>
      <c r="D4" s="33" t="s">
        <v>4</v>
      </c>
      <c r="E4" s="33" t="s">
        <v>5</v>
      </c>
      <c r="F4" s="33" t="s">
        <v>6</v>
      </c>
      <c r="G4" s="33" t="s">
        <v>7</v>
      </c>
      <c r="H4" s="33" t="s">
        <v>8</v>
      </c>
      <c r="I4" s="33" t="s">
        <v>9</v>
      </c>
      <c r="J4" s="33" t="s">
        <v>10</v>
      </c>
      <c r="K4" s="33" t="s">
        <v>11</v>
      </c>
      <c r="L4" s="33" t="s">
        <v>12</v>
      </c>
      <c r="M4" s="33" t="s">
        <v>13</v>
      </c>
      <c r="N4" s="33" t="s">
        <v>14</v>
      </c>
      <c r="O4" s="33" t="s">
        <v>15</v>
      </c>
      <c r="P4" s="33" t="s">
        <v>16</v>
      </c>
      <c r="Q4" s="33" t="s">
        <v>17</v>
      </c>
      <c r="R4" s="33" t="s">
        <v>18</v>
      </c>
      <c r="S4" s="33" t="s">
        <v>19</v>
      </c>
      <c r="T4" s="33" t="s">
        <v>20</v>
      </c>
      <c r="U4" s="33" t="s">
        <v>21</v>
      </c>
      <c r="V4" s="33" t="s">
        <v>22</v>
      </c>
      <c r="W4" s="33" t="s">
        <v>23</v>
      </c>
      <c r="X4" s="33" t="s">
        <v>24</v>
      </c>
      <c r="Y4" s="33" t="s">
        <v>25</v>
      </c>
      <c r="Z4" s="33" t="s">
        <v>26</v>
      </c>
      <c r="AA4" s="33" t="s">
        <v>27</v>
      </c>
      <c r="AB4" s="33" t="s">
        <v>28</v>
      </c>
      <c r="AC4" s="33" t="s">
        <v>29</v>
      </c>
      <c r="AD4" s="33" t="s">
        <v>30</v>
      </c>
      <c r="AE4" s="33" t="s">
        <v>31</v>
      </c>
      <c r="AF4" s="33" t="s">
        <v>32</v>
      </c>
    </row>
    <row r="5" spans="1:32" ht="32.25" customHeight="1" thickBot="1" x14ac:dyDescent="0.25">
      <c r="A5" s="75" t="s">
        <v>183</v>
      </c>
      <c r="B5" s="34">
        <v>1</v>
      </c>
      <c r="C5" s="35" t="s">
        <v>175</v>
      </c>
      <c r="D5" s="35" t="s">
        <v>176</v>
      </c>
      <c r="E5" s="35" t="s">
        <v>177</v>
      </c>
      <c r="F5" s="35" t="s">
        <v>178</v>
      </c>
      <c r="G5" s="35" t="s">
        <v>173</v>
      </c>
      <c r="H5" s="35" t="s">
        <v>179</v>
      </c>
      <c r="I5" s="35" t="s">
        <v>227</v>
      </c>
      <c r="J5" s="35" t="s">
        <v>180</v>
      </c>
      <c r="K5" s="35" t="s">
        <v>181</v>
      </c>
      <c r="L5" s="35" t="s">
        <v>228</v>
      </c>
      <c r="M5" s="35" t="s">
        <v>165</v>
      </c>
      <c r="N5" s="35" t="s">
        <v>166</v>
      </c>
      <c r="O5" s="35" t="s">
        <v>229</v>
      </c>
      <c r="P5" s="35" t="s">
        <v>260</v>
      </c>
      <c r="Q5" s="35" t="s">
        <v>291</v>
      </c>
      <c r="R5" s="35" t="s">
        <v>230</v>
      </c>
      <c r="S5" s="35" t="s">
        <v>167</v>
      </c>
      <c r="T5" s="35" t="s">
        <v>231</v>
      </c>
      <c r="U5" s="35" t="s">
        <v>254</v>
      </c>
      <c r="V5" s="35" t="s">
        <v>261</v>
      </c>
      <c r="W5" s="35" t="s">
        <v>169</v>
      </c>
      <c r="X5" s="35" t="s">
        <v>262</v>
      </c>
      <c r="Y5" s="35" t="s">
        <v>263</v>
      </c>
      <c r="Z5" s="35" t="s">
        <v>171</v>
      </c>
      <c r="AA5" s="35" t="s">
        <v>172</v>
      </c>
      <c r="AB5" s="35" t="s">
        <v>264</v>
      </c>
      <c r="AC5" s="35" t="s">
        <v>170</v>
      </c>
      <c r="AD5" s="35" t="s">
        <v>265</v>
      </c>
      <c r="AE5" s="35" t="s">
        <v>174</v>
      </c>
      <c r="AF5" s="35" t="s">
        <v>168</v>
      </c>
    </row>
    <row r="6" spans="1:32" s="7" customFormat="1" ht="32.25" customHeight="1" thickBot="1" x14ac:dyDescent="0.25">
      <c r="A6" s="76"/>
      <c r="B6" s="36">
        <v>2</v>
      </c>
      <c r="C6" s="35" t="s">
        <v>58</v>
      </c>
      <c r="D6" s="35" t="s">
        <v>50</v>
      </c>
      <c r="E6" s="35" t="s">
        <v>62</v>
      </c>
      <c r="F6" s="35" t="s">
        <v>202</v>
      </c>
      <c r="G6" s="35" t="s">
        <v>45</v>
      </c>
      <c r="H6" s="35" t="s">
        <v>67</v>
      </c>
      <c r="I6" s="35" t="s">
        <v>63</v>
      </c>
      <c r="J6" s="35" t="s">
        <v>226</v>
      </c>
      <c r="K6" s="35" t="s">
        <v>72</v>
      </c>
      <c r="L6" s="35" t="s">
        <v>52</v>
      </c>
      <c r="M6" s="35" t="s">
        <v>198</v>
      </c>
      <c r="N6" s="35" t="s">
        <v>209</v>
      </c>
      <c r="O6" s="35" t="s">
        <v>278</v>
      </c>
      <c r="P6" s="35" t="s">
        <v>51</v>
      </c>
      <c r="Q6" s="35" t="s">
        <v>48</v>
      </c>
      <c r="R6" s="35" t="s">
        <v>277</v>
      </c>
      <c r="S6" s="35" t="s">
        <v>54</v>
      </c>
      <c r="T6" s="35" t="s">
        <v>232</v>
      </c>
      <c r="U6" s="35" t="s">
        <v>55</v>
      </c>
      <c r="V6" s="35" t="s">
        <v>297</v>
      </c>
      <c r="W6" s="35" t="s">
        <v>43</v>
      </c>
      <c r="X6" s="35" t="s">
        <v>33</v>
      </c>
      <c r="Y6" s="35" t="s">
        <v>266</v>
      </c>
      <c r="Z6" s="35" t="s">
        <v>42</v>
      </c>
      <c r="AA6" s="35" t="s">
        <v>195</v>
      </c>
      <c r="AB6" s="35" t="s">
        <v>208</v>
      </c>
      <c r="AC6" s="35" t="s">
        <v>193</v>
      </c>
      <c r="AD6" s="35" t="s">
        <v>249</v>
      </c>
      <c r="AE6" s="35" t="s">
        <v>59</v>
      </c>
      <c r="AF6" s="35" t="s">
        <v>56</v>
      </c>
    </row>
    <row r="7" spans="1:32" s="7" customFormat="1" ht="32.25" customHeight="1" thickBot="1" x14ac:dyDescent="0.25">
      <c r="A7" s="76"/>
      <c r="B7" s="36">
        <v>3</v>
      </c>
      <c r="C7" s="35" t="s">
        <v>49</v>
      </c>
      <c r="D7" s="35" t="s">
        <v>48</v>
      </c>
      <c r="E7" s="35" t="s">
        <v>46</v>
      </c>
      <c r="F7" s="35" t="s">
        <v>61</v>
      </c>
      <c r="G7" s="35" t="s">
        <v>59</v>
      </c>
      <c r="H7" s="35" t="s">
        <v>209</v>
      </c>
      <c r="I7" s="35" t="s">
        <v>226</v>
      </c>
      <c r="J7" s="35" t="s">
        <v>55</v>
      </c>
      <c r="K7" s="35" t="s">
        <v>232</v>
      </c>
      <c r="L7" s="35" t="s">
        <v>45</v>
      </c>
      <c r="M7" s="35" t="s">
        <v>41</v>
      </c>
      <c r="N7" s="35" t="s">
        <v>40</v>
      </c>
      <c r="O7" s="35" t="s">
        <v>198</v>
      </c>
      <c r="P7" s="35" t="s">
        <v>278</v>
      </c>
      <c r="Q7" s="35" t="s">
        <v>210</v>
      </c>
      <c r="R7" s="35" t="s">
        <v>248</v>
      </c>
      <c r="S7" s="35" t="s">
        <v>52</v>
      </c>
      <c r="T7" s="35" t="s">
        <v>36</v>
      </c>
      <c r="U7" s="35" t="s">
        <v>297</v>
      </c>
      <c r="V7" s="35" t="s">
        <v>37</v>
      </c>
      <c r="W7" s="35" t="s">
        <v>276</v>
      </c>
      <c r="X7" s="35" t="s">
        <v>50</v>
      </c>
      <c r="Y7" s="35" t="s">
        <v>224</v>
      </c>
      <c r="Z7" s="35" t="s">
        <v>208</v>
      </c>
      <c r="AA7" s="35" t="s">
        <v>39</v>
      </c>
      <c r="AB7" s="35" t="s">
        <v>66</v>
      </c>
      <c r="AC7" s="35" t="s">
        <v>63</v>
      </c>
      <c r="AD7" s="35" t="s">
        <v>249</v>
      </c>
      <c r="AE7" s="35" t="s">
        <v>71</v>
      </c>
      <c r="AF7" s="35" t="s">
        <v>217</v>
      </c>
    </row>
    <row r="8" spans="1:32" s="7" customFormat="1" ht="32.25" customHeight="1" thickBot="1" x14ac:dyDescent="0.25">
      <c r="A8" s="76"/>
      <c r="B8" s="36">
        <v>4</v>
      </c>
      <c r="C8" s="35" t="s">
        <v>67</v>
      </c>
      <c r="D8" s="35" t="s">
        <v>224</v>
      </c>
      <c r="E8" s="35" t="s">
        <v>36</v>
      </c>
      <c r="F8" s="35" t="s">
        <v>65</v>
      </c>
      <c r="G8" s="35" t="s">
        <v>41</v>
      </c>
      <c r="H8" s="35" t="s">
        <v>232</v>
      </c>
      <c r="I8" s="35" t="s">
        <v>46</v>
      </c>
      <c r="J8" s="35" t="s">
        <v>55</v>
      </c>
      <c r="K8" s="35" t="s">
        <v>52</v>
      </c>
      <c r="L8" s="35" t="s">
        <v>39</v>
      </c>
      <c r="M8" s="35" t="s">
        <v>56</v>
      </c>
      <c r="N8" s="35" t="s">
        <v>34</v>
      </c>
      <c r="O8" s="35" t="s">
        <v>208</v>
      </c>
      <c r="P8" s="35" t="s">
        <v>249</v>
      </c>
      <c r="Q8" s="35" t="s">
        <v>278</v>
      </c>
      <c r="R8" s="35" t="s">
        <v>210</v>
      </c>
      <c r="S8" s="35" t="s">
        <v>297</v>
      </c>
      <c r="T8" s="35" t="s">
        <v>40</v>
      </c>
      <c r="U8" s="35" t="s">
        <v>33</v>
      </c>
      <c r="V8" s="35" t="s">
        <v>217</v>
      </c>
      <c r="W8" s="35" t="s">
        <v>45</v>
      </c>
      <c r="X8" s="35" t="s">
        <v>50</v>
      </c>
      <c r="Y8" s="35" t="s">
        <v>58</v>
      </c>
      <c r="Z8" s="35" t="s">
        <v>49</v>
      </c>
      <c r="AA8" s="35" t="s">
        <v>63</v>
      </c>
      <c r="AB8" s="35" t="s">
        <v>259</v>
      </c>
      <c r="AC8" s="35" t="s">
        <v>60</v>
      </c>
      <c r="AD8" s="35" t="s">
        <v>47</v>
      </c>
      <c r="AE8" s="35" t="s">
        <v>57</v>
      </c>
      <c r="AF8" s="35" t="s">
        <v>250</v>
      </c>
    </row>
    <row r="9" spans="1:32" s="7" customFormat="1" ht="32.25" customHeight="1" thickBot="1" x14ac:dyDescent="0.25">
      <c r="A9" s="77"/>
      <c r="B9" s="37">
        <v>5</v>
      </c>
      <c r="C9" s="35" t="s">
        <v>67</v>
      </c>
      <c r="D9" s="35" t="s">
        <v>45</v>
      </c>
      <c r="E9" s="35" t="s">
        <v>48</v>
      </c>
      <c r="F9" s="35" t="s">
        <v>34</v>
      </c>
      <c r="G9" s="35" t="s">
        <v>66</v>
      </c>
      <c r="H9" s="35" t="s">
        <v>224</v>
      </c>
      <c r="I9" s="35" t="s">
        <v>39</v>
      </c>
      <c r="J9" s="35" t="s">
        <v>198</v>
      </c>
      <c r="K9" s="35" t="s">
        <v>52</v>
      </c>
      <c r="L9" s="35" t="s">
        <v>59</v>
      </c>
      <c r="M9" s="35" t="s">
        <v>40</v>
      </c>
      <c r="N9" s="35" t="s">
        <v>276</v>
      </c>
      <c r="O9" s="35" t="s">
        <v>46</v>
      </c>
      <c r="P9" s="35" t="s">
        <v>36</v>
      </c>
      <c r="Q9" s="35" t="s">
        <v>33</v>
      </c>
      <c r="R9" s="35" t="s">
        <v>210</v>
      </c>
      <c r="S9" s="35" t="s">
        <v>37</v>
      </c>
      <c r="T9" s="35" t="s">
        <v>42</v>
      </c>
      <c r="U9" s="35" t="s">
        <v>232</v>
      </c>
      <c r="V9" s="35" t="s">
        <v>278</v>
      </c>
      <c r="W9" s="35" t="s">
        <v>72</v>
      </c>
      <c r="X9" s="35" t="s">
        <v>250</v>
      </c>
      <c r="Y9" s="35" t="s">
        <v>47</v>
      </c>
      <c r="Z9" s="35" t="s">
        <v>58</v>
      </c>
      <c r="AA9" s="35" t="s">
        <v>297</v>
      </c>
      <c r="AB9" s="35" t="s">
        <v>65</v>
      </c>
      <c r="AC9" s="35" t="s">
        <v>71</v>
      </c>
      <c r="AD9" s="35" t="s">
        <v>245</v>
      </c>
      <c r="AE9" s="35" t="s">
        <v>57</v>
      </c>
      <c r="AF9" s="35" t="s">
        <v>74</v>
      </c>
    </row>
    <row r="10" spans="1:32" s="7" customFormat="1" ht="32.25" customHeight="1" thickBot="1" x14ac:dyDescent="0.25">
      <c r="A10" s="75" t="s">
        <v>184</v>
      </c>
      <c r="B10" s="38">
        <v>1</v>
      </c>
      <c r="C10" s="35" t="s">
        <v>34</v>
      </c>
      <c r="D10" s="35" t="s">
        <v>69</v>
      </c>
      <c r="E10" s="35" t="s">
        <v>48</v>
      </c>
      <c r="F10" s="35" t="s">
        <v>61</v>
      </c>
      <c r="G10" s="35" t="s">
        <v>295</v>
      </c>
      <c r="H10" s="35" t="s">
        <v>67</v>
      </c>
      <c r="I10" s="35" t="s">
        <v>224</v>
      </c>
      <c r="J10" s="35" t="s">
        <v>70</v>
      </c>
      <c r="K10" s="35" t="s">
        <v>47</v>
      </c>
      <c r="L10" s="35" t="s">
        <v>38</v>
      </c>
      <c r="M10" s="35" t="s">
        <v>209</v>
      </c>
      <c r="N10" s="35" t="s">
        <v>53</v>
      </c>
      <c r="O10" s="35" t="s">
        <v>51</v>
      </c>
      <c r="P10" s="35" t="s">
        <v>236</v>
      </c>
      <c r="Q10" s="35" t="s">
        <v>41</v>
      </c>
      <c r="R10" s="35" t="s">
        <v>64</v>
      </c>
      <c r="S10" s="35" t="s">
        <v>37</v>
      </c>
      <c r="T10" s="35" t="s">
        <v>57</v>
      </c>
      <c r="U10" s="35" t="s">
        <v>226</v>
      </c>
      <c r="V10" s="35" t="s">
        <v>55</v>
      </c>
      <c r="W10" s="35" t="s">
        <v>217</v>
      </c>
      <c r="X10" s="35" t="s">
        <v>60</v>
      </c>
      <c r="Y10" s="35" t="s">
        <v>58</v>
      </c>
      <c r="Z10" s="35" t="s">
        <v>279</v>
      </c>
      <c r="AA10" s="35" t="s">
        <v>68</v>
      </c>
      <c r="AB10" s="35" t="s">
        <v>66</v>
      </c>
      <c r="AC10" s="35" t="s">
        <v>63</v>
      </c>
      <c r="AD10" s="35" t="s">
        <v>35</v>
      </c>
      <c r="AE10" s="35" t="s">
        <v>40</v>
      </c>
      <c r="AF10" s="35" t="s">
        <v>56</v>
      </c>
    </row>
    <row r="11" spans="1:32" s="7" customFormat="1" ht="32.25" customHeight="1" thickBot="1" x14ac:dyDescent="0.25">
      <c r="A11" s="76"/>
      <c r="B11" s="39">
        <v>2</v>
      </c>
      <c r="C11" s="35" t="s">
        <v>69</v>
      </c>
      <c r="D11" s="35" t="s">
        <v>45</v>
      </c>
      <c r="E11" s="35" t="s">
        <v>276</v>
      </c>
      <c r="F11" s="35" t="s">
        <v>270</v>
      </c>
      <c r="G11" s="35" t="s">
        <v>236</v>
      </c>
      <c r="H11" s="35" t="s">
        <v>67</v>
      </c>
      <c r="I11" s="35" t="s">
        <v>55</v>
      </c>
      <c r="J11" s="35" t="s">
        <v>70</v>
      </c>
      <c r="K11" s="35" t="s">
        <v>59</v>
      </c>
      <c r="L11" s="35" t="s">
        <v>35</v>
      </c>
      <c r="M11" s="35" t="s">
        <v>47</v>
      </c>
      <c r="N11" s="35" t="s">
        <v>40</v>
      </c>
      <c r="O11" s="35" t="s">
        <v>209</v>
      </c>
      <c r="P11" s="35" t="s">
        <v>268</v>
      </c>
      <c r="Q11" s="35" t="s">
        <v>278</v>
      </c>
      <c r="R11" s="35" t="s">
        <v>34</v>
      </c>
      <c r="S11" s="35" t="s">
        <v>235</v>
      </c>
      <c r="T11" s="35" t="s">
        <v>57</v>
      </c>
      <c r="U11" s="35" t="s">
        <v>37</v>
      </c>
      <c r="V11" s="35" t="s">
        <v>217</v>
      </c>
      <c r="W11" s="35" t="s">
        <v>226</v>
      </c>
      <c r="X11" s="35" t="s">
        <v>53</v>
      </c>
      <c r="Y11" s="35" t="s">
        <v>60</v>
      </c>
      <c r="Z11" s="35" t="s">
        <v>279</v>
      </c>
      <c r="AA11" s="35" t="s">
        <v>257</v>
      </c>
      <c r="AB11" s="35" t="s">
        <v>208</v>
      </c>
      <c r="AC11" s="35" t="s">
        <v>297</v>
      </c>
      <c r="AD11" s="35" t="s">
        <v>63</v>
      </c>
      <c r="AE11" s="35" t="s">
        <v>244</v>
      </c>
      <c r="AF11" s="35" t="s">
        <v>66</v>
      </c>
    </row>
    <row r="12" spans="1:32" s="7" customFormat="1" ht="32.25" customHeight="1" thickBot="1" x14ac:dyDescent="0.25">
      <c r="A12" s="76"/>
      <c r="B12" s="39">
        <v>3</v>
      </c>
      <c r="C12" s="35" t="s">
        <v>226</v>
      </c>
      <c r="D12" s="35" t="s">
        <v>61</v>
      </c>
      <c r="E12" s="35" t="s">
        <v>295</v>
      </c>
      <c r="F12" s="35" t="s">
        <v>38</v>
      </c>
      <c r="G12" s="35" t="s">
        <v>54</v>
      </c>
      <c r="H12" s="35" t="s">
        <v>41</v>
      </c>
      <c r="I12" s="35" t="s">
        <v>55</v>
      </c>
      <c r="J12" s="35" t="s">
        <v>244</v>
      </c>
      <c r="K12" s="35" t="s">
        <v>35</v>
      </c>
      <c r="L12" s="35" t="s">
        <v>45</v>
      </c>
      <c r="M12" s="35" t="s">
        <v>51</v>
      </c>
      <c r="N12" s="35" t="s">
        <v>235</v>
      </c>
      <c r="O12" s="35" t="s">
        <v>73</v>
      </c>
      <c r="P12" s="35" t="s">
        <v>209</v>
      </c>
      <c r="Q12" s="35" t="s">
        <v>64</v>
      </c>
      <c r="R12" s="35" t="s">
        <v>58</v>
      </c>
      <c r="S12" s="35" t="s">
        <v>217</v>
      </c>
      <c r="T12" s="35" t="s">
        <v>47</v>
      </c>
      <c r="U12" s="35" t="s">
        <v>53</v>
      </c>
      <c r="V12" s="35" t="s">
        <v>278</v>
      </c>
      <c r="W12" s="35" t="s">
        <v>276</v>
      </c>
      <c r="X12" s="35" t="s">
        <v>68</v>
      </c>
      <c r="Y12" s="35" t="s">
        <v>268</v>
      </c>
      <c r="Z12" s="35" t="s">
        <v>270</v>
      </c>
      <c r="AA12" s="35" t="s">
        <v>63</v>
      </c>
      <c r="AB12" s="35" t="s">
        <v>297</v>
      </c>
      <c r="AC12" s="35" t="s">
        <v>56</v>
      </c>
      <c r="AD12" s="35" t="s">
        <v>57</v>
      </c>
      <c r="AE12" s="35" t="s">
        <v>258</v>
      </c>
      <c r="AF12" s="35" t="s">
        <v>66</v>
      </c>
    </row>
    <row r="13" spans="1:32" s="7" customFormat="1" ht="32.25" customHeight="1" thickBot="1" x14ac:dyDescent="0.25">
      <c r="A13" s="76"/>
      <c r="B13" s="39">
        <v>4</v>
      </c>
      <c r="C13" s="35" t="s">
        <v>67</v>
      </c>
      <c r="D13" s="35" t="s">
        <v>63</v>
      </c>
      <c r="E13" s="35" t="s">
        <v>66</v>
      </c>
      <c r="F13" s="35" t="s">
        <v>295</v>
      </c>
      <c r="G13" s="35" t="s">
        <v>45</v>
      </c>
      <c r="H13" s="35" t="s">
        <v>236</v>
      </c>
      <c r="I13" s="35" t="s">
        <v>38</v>
      </c>
      <c r="J13" s="35" t="s">
        <v>51</v>
      </c>
      <c r="K13" s="35" t="s">
        <v>278</v>
      </c>
      <c r="L13" s="35" t="s">
        <v>47</v>
      </c>
      <c r="M13" s="35" t="s">
        <v>40</v>
      </c>
      <c r="N13" s="35" t="s">
        <v>34</v>
      </c>
      <c r="O13" s="35" t="s">
        <v>73</v>
      </c>
      <c r="P13" s="35" t="s">
        <v>41</v>
      </c>
      <c r="Q13" s="35" t="s">
        <v>268</v>
      </c>
      <c r="R13" s="35" t="s">
        <v>48</v>
      </c>
      <c r="S13" s="35" t="s">
        <v>208</v>
      </c>
      <c r="T13" s="35" t="s">
        <v>37</v>
      </c>
      <c r="U13" s="35" t="s">
        <v>297</v>
      </c>
      <c r="V13" s="35" t="s">
        <v>53</v>
      </c>
      <c r="W13" s="35" t="s">
        <v>276</v>
      </c>
      <c r="X13" s="35" t="s">
        <v>270</v>
      </c>
      <c r="Y13" s="35" t="s">
        <v>269</v>
      </c>
      <c r="Z13" s="35" t="s">
        <v>58</v>
      </c>
      <c r="AA13" s="35" t="s">
        <v>60</v>
      </c>
      <c r="AB13" s="35" t="s">
        <v>244</v>
      </c>
      <c r="AC13" s="35" t="s">
        <v>57</v>
      </c>
      <c r="AD13" s="35" t="s">
        <v>258</v>
      </c>
      <c r="AE13" s="35" t="s">
        <v>35</v>
      </c>
      <c r="AF13" s="35" t="s">
        <v>217</v>
      </c>
    </row>
    <row r="14" spans="1:32" s="7" customFormat="1" ht="32.25" customHeight="1" thickBot="1" x14ac:dyDescent="0.25">
      <c r="A14" s="77"/>
      <c r="B14" s="40">
        <v>5</v>
      </c>
      <c r="C14" s="35" t="s">
        <v>47</v>
      </c>
      <c r="D14" s="35" t="s">
        <v>48</v>
      </c>
      <c r="E14" s="35" t="s">
        <v>66</v>
      </c>
      <c r="F14" s="35" t="s">
        <v>295</v>
      </c>
      <c r="G14" s="35" t="s">
        <v>59</v>
      </c>
      <c r="H14" s="35" t="s">
        <v>236</v>
      </c>
      <c r="I14" s="35" t="s">
        <v>209</v>
      </c>
      <c r="J14" s="35" t="s">
        <v>34</v>
      </c>
      <c r="K14" s="35" t="s">
        <v>270</v>
      </c>
      <c r="L14" s="35" t="s">
        <v>244</v>
      </c>
      <c r="M14" s="35" t="s">
        <v>56</v>
      </c>
      <c r="N14" s="35" t="s">
        <v>276</v>
      </c>
      <c r="O14" s="35" t="s">
        <v>208</v>
      </c>
      <c r="P14" s="35" t="s">
        <v>278</v>
      </c>
      <c r="Q14" s="35" t="s">
        <v>58</v>
      </c>
      <c r="R14" s="35" t="s">
        <v>268</v>
      </c>
      <c r="S14" s="35" t="s">
        <v>297</v>
      </c>
      <c r="T14" s="35" t="s">
        <v>54</v>
      </c>
      <c r="U14" s="35" t="s">
        <v>73</v>
      </c>
      <c r="V14" s="35" t="s">
        <v>235</v>
      </c>
      <c r="W14" s="35" t="s">
        <v>45</v>
      </c>
      <c r="X14" s="35" t="s">
        <v>269</v>
      </c>
      <c r="Y14" s="35" t="s">
        <v>224</v>
      </c>
      <c r="Z14" s="35" t="s">
        <v>68</v>
      </c>
      <c r="AA14" s="35" t="s">
        <v>64</v>
      </c>
      <c r="AB14" s="35" t="s">
        <v>38</v>
      </c>
      <c r="AC14" s="35" t="s">
        <v>67</v>
      </c>
      <c r="AD14" s="35" t="s">
        <v>37</v>
      </c>
      <c r="AE14" s="35" t="s">
        <v>57</v>
      </c>
      <c r="AF14" s="35" t="s">
        <v>40</v>
      </c>
    </row>
    <row r="15" spans="1:32" s="7" customFormat="1" ht="32.25" customHeight="1" thickBot="1" x14ac:dyDescent="0.25">
      <c r="A15" s="75" t="s">
        <v>185</v>
      </c>
      <c r="B15" s="38">
        <v>1</v>
      </c>
      <c r="C15" s="35" t="s">
        <v>280</v>
      </c>
      <c r="D15" s="35" t="s">
        <v>61</v>
      </c>
      <c r="E15" s="35" t="s">
        <v>36</v>
      </c>
      <c r="F15" s="35" t="s">
        <v>226</v>
      </c>
      <c r="G15" s="35" t="s">
        <v>49</v>
      </c>
      <c r="H15" s="35" t="s">
        <v>68</v>
      </c>
      <c r="I15" s="35" t="s">
        <v>39</v>
      </c>
      <c r="J15" s="35" t="s">
        <v>55</v>
      </c>
      <c r="K15" s="35" t="s">
        <v>35</v>
      </c>
      <c r="L15" s="35" t="s">
        <v>38</v>
      </c>
      <c r="M15" s="35" t="s">
        <v>217</v>
      </c>
      <c r="N15" s="35" t="s">
        <v>292</v>
      </c>
      <c r="O15" s="35" t="s">
        <v>50</v>
      </c>
      <c r="P15" s="35" t="s">
        <v>249</v>
      </c>
      <c r="Q15" s="35" t="s">
        <v>44</v>
      </c>
      <c r="R15" s="35" t="s">
        <v>48</v>
      </c>
      <c r="S15" s="35" t="s">
        <v>281</v>
      </c>
      <c r="T15" s="35" t="s">
        <v>53</v>
      </c>
      <c r="U15" s="35" t="s">
        <v>232</v>
      </c>
      <c r="V15" s="35" t="s">
        <v>198</v>
      </c>
      <c r="W15" s="35" t="s">
        <v>277</v>
      </c>
      <c r="X15" s="35" t="s">
        <v>250</v>
      </c>
      <c r="Y15" s="35" t="s">
        <v>65</v>
      </c>
      <c r="Z15" s="35" t="s">
        <v>279</v>
      </c>
      <c r="AA15" s="35" t="s">
        <v>63</v>
      </c>
      <c r="AB15" s="35" t="s">
        <v>41</v>
      </c>
      <c r="AC15" s="35" t="s">
        <v>255</v>
      </c>
      <c r="AD15" s="35" t="s">
        <v>57</v>
      </c>
      <c r="AE15" s="35" t="s">
        <v>245</v>
      </c>
      <c r="AF15" s="35" t="s">
        <v>66</v>
      </c>
    </row>
    <row r="16" spans="1:32" s="7" customFormat="1" ht="32.25" customHeight="1" thickBot="1" x14ac:dyDescent="0.25">
      <c r="A16" s="76"/>
      <c r="B16" s="39">
        <v>2</v>
      </c>
      <c r="C16" s="35" t="s">
        <v>280</v>
      </c>
      <c r="D16" s="35" t="s">
        <v>61</v>
      </c>
      <c r="E16" s="35" t="s">
        <v>68</v>
      </c>
      <c r="F16" s="35" t="s">
        <v>270</v>
      </c>
      <c r="G16" s="35" t="s">
        <v>36</v>
      </c>
      <c r="H16" s="35" t="s">
        <v>232</v>
      </c>
      <c r="I16" s="35" t="s">
        <v>55</v>
      </c>
      <c r="J16" s="35" t="s">
        <v>35</v>
      </c>
      <c r="K16" s="35" t="s">
        <v>59</v>
      </c>
      <c r="L16" s="35" t="s">
        <v>39</v>
      </c>
      <c r="M16" s="35" t="s">
        <v>255</v>
      </c>
      <c r="N16" s="35" t="s">
        <v>44</v>
      </c>
      <c r="O16" s="35" t="s">
        <v>50</v>
      </c>
      <c r="P16" s="35" t="s">
        <v>249</v>
      </c>
      <c r="Q16" s="35" t="s">
        <v>210</v>
      </c>
      <c r="R16" s="35" t="s">
        <v>268</v>
      </c>
      <c r="S16" s="35" t="s">
        <v>217</v>
      </c>
      <c r="T16" s="35" t="s">
        <v>57</v>
      </c>
      <c r="U16" s="35" t="s">
        <v>281</v>
      </c>
      <c r="V16" s="35" t="s">
        <v>235</v>
      </c>
      <c r="W16" s="35" t="s">
        <v>53</v>
      </c>
      <c r="X16" s="35" t="s">
        <v>244</v>
      </c>
      <c r="Y16" s="35" t="s">
        <v>65</v>
      </c>
      <c r="Z16" s="35" t="s">
        <v>279</v>
      </c>
      <c r="AA16" s="35" t="s">
        <v>41</v>
      </c>
      <c r="AB16" s="35" t="s">
        <v>277</v>
      </c>
      <c r="AC16" s="35" t="s">
        <v>297</v>
      </c>
      <c r="AD16" s="35" t="s">
        <v>63</v>
      </c>
      <c r="AE16" s="35" t="s">
        <v>38</v>
      </c>
      <c r="AF16" s="35" t="s">
        <v>226</v>
      </c>
    </row>
    <row r="17" spans="1:32" s="7" customFormat="1" ht="32.25" customHeight="1" thickBot="1" x14ac:dyDescent="0.25">
      <c r="A17" s="76"/>
      <c r="B17" s="39">
        <v>3</v>
      </c>
      <c r="C17" s="35" t="s">
        <v>245</v>
      </c>
      <c r="D17" s="35" t="s">
        <v>63</v>
      </c>
      <c r="E17" s="35" t="s">
        <v>46</v>
      </c>
      <c r="F17" s="35" t="s">
        <v>49</v>
      </c>
      <c r="G17" s="35" t="s">
        <v>68</v>
      </c>
      <c r="H17" s="35" t="s">
        <v>281</v>
      </c>
      <c r="I17" s="35" t="s">
        <v>224</v>
      </c>
      <c r="J17" s="35" t="s">
        <v>244</v>
      </c>
      <c r="K17" s="35" t="s">
        <v>232</v>
      </c>
      <c r="L17" s="35" t="s">
        <v>39</v>
      </c>
      <c r="M17" s="35" t="s">
        <v>42</v>
      </c>
      <c r="N17" s="35" t="s">
        <v>41</v>
      </c>
      <c r="O17" s="35" t="s">
        <v>278</v>
      </c>
      <c r="P17" s="35" t="s">
        <v>36</v>
      </c>
      <c r="Q17" s="35" t="s">
        <v>210</v>
      </c>
      <c r="R17" s="35" t="s">
        <v>255</v>
      </c>
      <c r="S17" s="35" t="s">
        <v>44</v>
      </c>
      <c r="T17" s="35" t="s">
        <v>198</v>
      </c>
      <c r="U17" s="35" t="s">
        <v>55</v>
      </c>
      <c r="V17" s="35" t="s">
        <v>235</v>
      </c>
      <c r="W17" s="35" t="s">
        <v>250</v>
      </c>
      <c r="X17" s="35" t="s">
        <v>270</v>
      </c>
      <c r="Y17" s="35" t="s">
        <v>53</v>
      </c>
      <c r="Z17" s="35" t="s">
        <v>257</v>
      </c>
      <c r="AA17" s="35" t="s">
        <v>297</v>
      </c>
      <c r="AB17" s="35" t="s">
        <v>259</v>
      </c>
      <c r="AC17" s="35" t="s">
        <v>57</v>
      </c>
      <c r="AD17" s="35" t="s">
        <v>226</v>
      </c>
      <c r="AE17" s="35" t="s">
        <v>35</v>
      </c>
      <c r="AF17" s="35" t="s">
        <v>280</v>
      </c>
    </row>
    <row r="18" spans="1:32" s="7" customFormat="1" ht="32.25" customHeight="1" thickBot="1" x14ac:dyDescent="0.25">
      <c r="A18" s="76"/>
      <c r="B18" s="39">
        <v>4</v>
      </c>
      <c r="C18" s="35" t="s">
        <v>48</v>
      </c>
      <c r="D18" s="35" t="s">
        <v>245</v>
      </c>
      <c r="E18" s="35" t="s">
        <v>276</v>
      </c>
      <c r="F18" s="35" t="s">
        <v>59</v>
      </c>
      <c r="G18" s="35" t="s">
        <v>66</v>
      </c>
      <c r="H18" s="35" t="s">
        <v>35</v>
      </c>
      <c r="I18" s="35" t="s">
        <v>63</v>
      </c>
      <c r="J18" s="35" t="s">
        <v>47</v>
      </c>
      <c r="K18" s="35" t="s">
        <v>210</v>
      </c>
      <c r="L18" s="35" t="s">
        <v>182</v>
      </c>
      <c r="M18" s="35" t="s">
        <v>42</v>
      </c>
      <c r="N18" s="35" t="s">
        <v>235</v>
      </c>
      <c r="O18" s="35" t="s">
        <v>46</v>
      </c>
      <c r="P18" s="35" t="s">
        <v>255</v>
      </c>
      <c r="Q18" s="35" t="s">
        <v>277</v>
      </c>
      <c r="R18" s="35" t="s">
        <v>64</v>
      </c>
      <c r="S18" s="35" t="s">
        <v>53</v>
      </c>
      <c r="T18" s="35" t="s">
        <v>232</v>
      </c>
      <c r="U18" s="35" t="s">
        <v>73</v>
      </c>
      <c r="V18" s="35" t="s">
        <v>226</v>
      </c>
      <c r="W18" s="35" t="s">
        <v>217</v>
      </c>
      <c r="X18" s="35" t="s">
        <v>269</v>
      </c>
      <c r="Y18" s="35" t="s">
        <v>268</v>
      </c>
      <c r="Z18" s="35" t="s">
        <v>68</v>
      </c>
      <c r="AA18" s="35" t="s">
        <v>39</v>
      </c>
      <c r="AB18" s="35" t="s">
        <v>297</v>
      </c>
      <c r="AC18" s="35" t="s">
        <v>67</v>
      </c>
      <c r="AD18" s="35" t="s">
        <v>249</v>
      </c>
      <c r="AE18" s="35" t="s">
        <v>244</v>
      </c>
      <c r="AF18" s="35" t="s">
        <v>38</v>
      </c>
    </row>
    <row r="19" spans="1:32" s="7" customFormat="1" ht="32.25" customHeight="1" thickBot="1" x14ac:dyDescent="0.25">
      <c r="A19" s="77"/>
      <c r="B19" s="40">
        <v>5</v>
      </c>
      <c r="C19" s="35" t="s">
        <v>46</v>
      </c>
      <c r="D19" s="35" t="s">
        <v>224</v>
      </c>
      <c r="E19" s="35" t="s">
        <v>276</v>
      </c>
      <c r="F19" s="35" t="s">
        <v>38</v>
      </c>
      <c r="G19" s="35" t="s">
        <v>66</v>
      </c>
      <c r="H19" s="35" t="s">
        <v>270</v>
      </c>
      <c r="I19" s="35" t="s">
        <v>281</v>
      </c>
      <c r="J19" s="35" t="s">
        <v>278</v>
      </c>
      <c r="K19" s="35" t="s">
        <v>210</v>
      </c>
      <c r="L19" s="35" t="s">
        <v>244</v>
      </c>
      <c r="M19" s="35" t="s">
        <v>280</v>
      </c>
      <c r="N19" s="35" t="s">
        <v>235</v>
      </c>
      <c r="O19" s="35" t="s">
        <v>232</v>
      </c>
      <c r="P19" s="35" t="s">
        <v>292</v>
      </c>
      <c r="Q19" s="35" t="s">
        <v>48</v>
      </c>
      <c r="R19" s="35" t="s">
        <v>64</v>
      </c>
      <c r="S19" s="35" t="s">
        <v>182</v>
      </c>
      <c r="T19" s="35" t="s">
        <v>36</v>
      </c>
      <c r="U19" s="35" t="s">
        <v>73</v>
      </c>
      <c r="V19" s="35" t="s">
        <v>297</v>
      </c>
      <c r="W19" s="35" t="s">
        <v>44</v>
      </c>
      <c r="X19" s="35" t="s">
        <v>269</v>
      </c>
      <c r="Y19" s="35" t="s">
        <v>68</v>
      </c>
      <c r="Z19" s="35" t="s">
        <v>47</v>
      </c>
      <c r="AA19" s="35" t="s">
        <v>39</v>
      </c>
      <c r="AB19" s="35" t="s">
        <v>37</v>
      </c>
      <c r="AC19" s="35" t="s">
        <v>67</v>
      </c>
      <c r="AD19" s="35" t="s">
        <v>249</v>
      </c>
      <c r="AE19" s="35" t="s">
        <v>57</v>
      </c>
      <c r="AF19" s="35" t="s">
        <v>277</v>
      </c>
    </row>
    <row r="20" spans="1:32" s="7" customFormat="1" ht="32.25" customHeight="1" thickBot="1" x14ac:dyDescent="0.25">
      <c r="A20" s="75" t="s">
        <v>186</v>
      </c>
      <c r="B20" s="38">
        <v>1</v>
      </c>
      <c r="C20" s="35" t="s">
        <v>280</v>
      </c>
      <c r="D20" s="35" t="s">
        <v>69</v>
      </c>
      <c r="E20" s="35" t="s">
        <v>66</v>
      </c>
      <c r="F20" s="35" t="s">
        <v>61</v>
      </c>
      <c r="G20" s="35" t="s">
        <v>295</v>
      </c>
      <c r="H20" s="35" t="s">
        <v>232</v>
      </c>
      <c r="I20" s="35" t="s">
        <v>55</v>
      </c>
      <c r="J20" s="35" t="s">
        <v>34</v>
      </c>
      <c r="K20" s="35" t="s">
        <v>226</v>
      </c>
      <c r="L20" s="35" t="s">
        <v>222</v>
      </c>
      <c r="M20" s="35" t="s">
        <v>255</v>
      </c>
      <c r="N20" s="35" t="s">
        <v>40</v>
      </c>
      <c r="O20" s="35" t="s">
        <v>248</v>
      </c>
      <c r="P20" s="35" t="s">
        <v>44</v>
      </c>
      <c r="Q20" s="35" t="s">
        <v>58</v>
      </c>
      <c r="R20" s="35" t="s">
        <v>210</v>
      </c>
      <c r="S20" s="35" t="s">
        <v>281</v>
      </c>
      <c r="T20" s="35" t="s">
        <v>37</v>
      </c>
      <c r="U20" s="35" t="s">
        <v>71</v>
      </c>
      <c r="V20" s="35" t="s">
        <v>47</v>
      </c>
      <c r="W20" s="35" t="s">
        <v>74</v>
      </c>
      <c r="X20" s="35" t="s">
        <v>53</v>
      </c>
      <c r="Y20" s="35" t="s">
        <v>224</v>
      </c>
      <c r="Z20" s="35" t="s">
        <v>60</v>
      </c>
      <c r="AA20" s="35" t="s">
        <v>64</v>
      </c>
      <c r="AB20" s="35" t="s">
        <v>65</v>
      </c>
      <c r="AC20" s="35" t="s">
        <v>63</v>
      </c>
      <c r="AD20" s="35" t="s">
        <v>57</v>
      </c>
      <c r="AE20" s="35" t="s">
        <v>75</v>
      </c>
      <c r="AF20" s="35" t="s">
        <v>35</v>
      </c>
    </row>
    <row r="21" spans="1:32" s="7" customFormat="1" ht="32.25" customHeight="1" thickBot="1" x14ac:dyDescent="0.25">
      <c r="A21" s="76"/>
      <c r="B21" s="39">
        <v>2</v>
      </c>
      <c r="C21" s="35" t="s">
        <v>69</v>
      </c>
      <c r="D21" s="35" t="s">
        <v>224</v>
      </c>
      <c r="E21" s="35" t="s">
        <v>226</v>
      </c>
      <c r="F21" s="35" t="s">
        <v>61</v>
      </c>
      <c r="G21" s="35" t="s">
        <v>66</v>
      </c>
      <c r="H21" s="35" t="s">
        <v>236</v>
      </c>
      <c r="I21" s="35" t="s">
        <v>63</v>
      </c>
      <c r="J21" s="35" t="s">
        <v>244</v>
      </c>
      <c r="K21" s="35" t="s">
        <v>270</v>
      </c>
      <c r="L21" s="35" t="s">
        <v>35</v>
      </c>
      <c r="M21" s="35" t="s">
        <v>222</v>
      </c>
      <c r="N21" s="35" t="s">
        <v>34</v>
      </c>
      <c r="O21" s="35" t="s">
        <v>232</v>
      </c>
      <c r="P21" s="35" t="s">
        <v>255</v>
      </c>
      <c r="Q21" s="35" t="s">
        <v>210</v>
      </c>
      <c r="R21" s="35" t="s">
        <v>71</v>
      </c>
      <c r="S21" s="35" t="s">
        <v>52</v>
      </c>
      <c r="T21" s="35" t="s">
        <v>40</v>
      </c>
      <c r="U21" s="35" t="s">
        <v>53</v>
      </c>
      <c r="V21" s="35" t="s">
        <v>55</v>
      </c>
      <c r="W21" s="35" t="s">
        <v>276</v>
      </c>
      <c r="X21" s="35" t="s">
        <v>60</v>
      </c>
      <c r="Y21" s="35" t="s">
        <v>268</v>
      </c>
      <c r="Z21" s="35" t="s">
        <v>208</v>
      </c>
      <c r="AA21" s="35" t="s">
        <v>64</v>
      </c>
      <c r="AB21" s="35" t="s">
        <v>65</v>
      </c>
      <c r="AC21" s="35" t="s">
        <v>44</v>
      </c>
      <c r="AD21" s="35" t="s">
        <v>57</v>
      </c>
      <c r="AE21" s="35" t="s">
        <v>75</v>
      </c>
      <c r="AF21" s="35" t="s">
        <v>47</v>
      </c>
    </row>
    <row r="22" spans="1:32" s="7" customFormat="1" ht="32.25" customHeight="1" thickBot="1" x14ac:dyDescent="0.25">
      <c r="A22" s="76"/>
      <c r="B22" s="39">
        <v>3</v>
      </c>
      <c r="C22" s="35" t="s">
        <v>34</v>
      </c>
      <c r="D22" s="35" t="s">
        <v>226</v>
      </c>
      <c r="E22" s="35" t="s">
        <v>276</v>
      </c>
      <c r="F22" s="35" t="s">
        <v>295</v>
      </c>
      <c r="G22" s="35" t="s">
        <v>236</v>
      </c>
      <c r="H22" s="35" t="s">
        <v>54</v>
      </c>
      <c r="I22" s="35" t="s">
        <v>35</v>
      </c>
      <c r="J22" s="35" t="s">
        <v>55</v>
      </c>
      <c r="K22" s="35" t="s">
        <v>52</v>
      </c>
      <c r="L22" s="35" t="s">
        <v>59</v>
      </c>
      <c r="M22" s="35" t="s">
        <v>280</v>
      </c>
      <c r="N22" s="35" t="s">
        <v>53</v>
      </c>
      <c r="O22" s="35" t="s">
        <v>255</v>
      </c>
      <c r="P22" s="35" t="s">
        <v>268</v>
      </c>
      <c r="Q22" s="35" t="s">
        <v>248</v>
      </c>
      <c r="R22" s="35" t="s">
        <v>281</v>
      </c>
      <c r="S22" s="35" t="s">
        <v>235</v>
      </c>
      <c r="T22" s="35" t="s">
        <v>71</v>
      </c>
      <c r="U22" s="35" t="s">
        <v>232</v>
      </c>
      <c r="V22" s="35" t="s">
        <v>37</v>
      </c>
      <c r="W22" s="35" t="s">
        <v>72</v>
      </c>
      <c r="X22" s="35" t="s">
        <v>44</v>
      </c>
      <c r="Y22" s="35" t="s">
        <v>65</v>
      </c>
      <c r="Z22" s="35" t="s">
        <v>58</v>
      </c>
      <c r="AA22" s="35" t="s">
        <v>60</v>
      </c>
      <c r="AB22" s="35" t="s">
        <v>66</v>
      </c>
      <c r="AC22" s="35" t="s">
        <v>57</v>
      </c>
      <c r="AD22" s="35" t="s">
        <v>63</v>
      </c>
      <c r="AE22" s="35" t="s">
        <v>244</v>
      </c>
      <c r="AF22" s="35" t="s">
        <v>40</v>
      </c>
    </row>
    <row r="23" spans="1:32" s="7" customFormat="1" ht="32.25" customHeight="1" thickBot="1" x14ac:dyDescent="0.25">
      <c r="A23" s="76"/>
      <c r="B23" s="39">
        <v>4</v>
      </c>
      <c r="C23" s="35" t="s">
        <v>74</v>
      </c>
      <c r="D23" s="35" t="s">
        <v>63</v>
      </c>
      <c r="E23" s="35" t="s">
        <v>281</v>
      </c>
      <c r="F23" s="35" t="s">
        <v>59</v>
      </c>
      <c r="G23" s="35" t="s">
        <v>295</v>
      </c>
      <c r="H23" s="35" t="s">
        <v>35</v>
      </c>
      <c r="I23" s="35" t="s">
        <v>38</v>
      </c>
      <c r="J23" s="35" t="s">
        <v>70</v>
      </c>
      <c r="K23" s="35" t="s">
        <v>210</v>
      </c>
      <c r="L23" s="35" t="s">
        <v>52</v>
      </c>
      <c r="M23" s="35" t="s">
        <v>248</v>
      </c>
      <c r="N23" s="35" t="s">
        <v>276</v>
      </c>
      <c r="O23" s="35" t="s">
        <v>44</v>
      </c>
      <c r="P23" s="35" t="s">
        <v>236</v>
      </c>
      <c r="Q23" s="35" t="s">
        <v>255</v>
      </c>
      <c r="R23" s="35" t="s">
        <v>58</v>
      </c>
      <c r="S23" s="35" t="s">
        <v>53</v>
      </c>
      <c r="T23" s="35" t="s">
        <v>232</v>
      </c>
      <c r="U23" s="35" t="s">
        <v>47</v>
      </c>
      <c r="V23" s="35" t="s">
        <v>208</v>
      </c>
      <c r="W23" s="35" t="s">
        <v>75</v>
      </c>
      <c r="X23" s="35" t="s">
        <v>244</v>
      </c>
      <c r="Y23" s="35" t="s">
        <v>269</v>
      </c>
      <c r="Z23" s="35" t="s">
        <v>270</v>
      </c>
      <c r="AA23" s="35" t="s">
        <v>68</v>
      </c>
      <c r="AB23" s="35" t="s">
        <v>66</v>
      </c>
      <c r="AC23" s="35" t="s">
        <v>57</v>
      </c>
      <c r="AD23" s="35" t="s">
        <v>72</v>
      </c>
      <c r="AE23" s="35" t="s">
        <v>40</v>
      </c>
      <c r="AF23" s="35" t="s">
        <v>280</v>
      </c>
    </row>
    <row r="24" spans="1:32" s="7" customFormat="1" ht="32.25" customHeight="1" thickBot="1" x14ac:dyDescent="0.25">
      <c r="A24" s="77"/>
      <c r="B24" s="40">
        <v>5</v>
      </c>
      <c r="C24" s="35" t="s">
        <v>58</v>
      </c>
      <c r="D24" s="35" t="s">
        <v>74</v>
      </c>
      <c r="E24" s="35" t="s">
        <v>295</v>
      </c>
      <c r="F24" s="35" t="s">
        <v>65</v>
      </c>
      <c r="G24" s="35" t="s">
        <v>54</v>
      </c>
      <c r="H24" s="35" t="s">
        <v>224</v>
      </c>
      <c r="I24" s="35" t="s">
        <v>44</v>
      </c>
      <c r="J24" s="35" t="s">
        <v>270</v>
      </c>
      <c r="K24" s="35" t="s">
        <v>232</v>
      </c>
      <c r="L24" s="35" t="s">
        <v>52</v>
      </c>
      <c r="M24" s="35" t="s">
        <v>40</v>
      </c>
      <c r="N24" s="35" t="s">
        <v>276</v>
      </c>
      <c r="O24" s="35" t="s">
        <v>208</v>
      </c>
      <c r="P24" s="35" t="s">
        <v>236</v>
      </c>
      <c r="Q24" s="35" t="s">
        <v>64</v>
      </c>
      <c r="R24" s="35" t="s">
        <v>34</v>
      </c>
      <c r="S24" s="35" t="s">
        <v>71</v>
      </c>
      <c r="T24" s="35" t="s">
        <v>57</v>
      </c>
      <c r="U24" s="35" t="s">
        <v>37</v>
      </c>
      <c r="V24" s="35" t="s">
        <v>235</v>
      </c>
      <c r="W24" s="35" t="s">
        <v>75</v>
      </c>
      <c r="X24" s="35" t="s">
        <v>68</v>
      </c>
      <c r="Y24" s="35" t="s">
        <v>269</v>
      </c>
      <c r="Z24" s="35" t="s">
        <v>38</v>
      </c>
      <c r="AA24" s="35" t="s">
        <v>72</v>
      </c>
      <c r="AB24" s="35" t="s">
        <v>244</v>
      </c>
      <c r="AC24" s="35" t="s">
        <v>258</v>
      </c>
      <c r="AD24" s="35" t="s">
        <v>268</v>
      </c>
      <c r="AE24" s="35" t="s">
        <v>47</v>
      </c>
      <c r="AF24" s="35" t="s">
        <v>280</v>
      </c>
    </row>
    <row r="25" spans="1:32" s="7" customFormat="1" ht="32.25" customHeight="1" thickBot="1" x14ac:dyDescent="0.25">
      <c r="A25" s="75" t="s">
        <v>187</v>
      </c>
      <c r="B25" s="38">
        <v>1</v>
      </c>
      <c r="C25" s="35" t="s">
        <v>49</v>
      </c>
      <c r="D25" s="35" t="s">
        <v>222</v>
      </c>
      <c r="E25" s="35" t="s">
        <v>182</v>
      </c>
      <c r="F25" s="35" t="s">
        <v>65</v>
      </c>
      <c r="G25" s="35" t="s">
        <v>44</v>
      </c>
      <c r="H25" s="35" t="s">
        <v>209</v>
      </c>
      <c r="I25" s="35" t="s">
        <v>39</v>
      </c>
      <c r="J25" s="35" t="s">
        <v>35</v>
      </c>
      <c r="K25" s="35" t="s">
        <v>232</v>
      </c>
      <c r="L25" s="35" t="s">
        <v>51</v>
      </c>
      <c r="M25" s="35" t="s">
        <v>280</v>
      </c>
      <c r="N25" s="35" t="s">
        <v>292</v>
      </c>
      <c r="O25" s="35" t="s">
        <v>50</v>
      </c>
      <c r="P25" s="35" t="s">
        <v>236</v>
      </c>
      <c r="Q25" s="35" t="s">
        <v>64</v>
      </c>
      <c r="R25" s="35" t="s">
        <v>58</v>
      </c>
      <c r="S25" s="35" t="s">
        <v>217</v>
      </c>
      <c r="T25" s="35" t="s">
        <v>41</v>
      </c>
      <c r="U25" s="35" t="s">
        <v>55</v>
      </c>
      <c r="V25" s="35" t="s">
        <v>53</v>
      </c>
      <c r="W25" s="35" t="s">
        <v>72</v>
      </c>
      <c r="X25" s="35" t="s">
        <v>62</v>
      </c>
      <c r="Y25" s="35" t="s">
        <v>60</v>
      </c>
      <c r="Z25" s="35" t="s">
        <v>42</v>
      </c>
      <c r="AA25" s="35" t="s">
        <v>48</v>
      </c>
      <c r="AB25" s="35" t="s">
        <v>71</v>
      </c>
      <c r="AC25" s="35" t="s">
        <v>255</v>
      </c>
      <c r="AD25" s="35" t="s">
        <v>248</v>
      </c>
      <c r="AE25" s="35" t="s">
        <v>75</v>
      </c>
      <c r="AF25" s="35" t="s">
        <v>250</v>
      </c>
    </row>
    <row r="26" spans="1:32" s="7" customFormat="1" ht="32.25" customHeight="1" thickBot="1" x14ac:dyDescent="0.25">
      <c r="A26" s="76"/>
      <c r="B26" s="39">
        <v>2</v>
      </c>
      <c r="C26" s="35" t="s">
        <v>46</v>
      </c>
      <c r="D26" s="35" t="s">
        <v>49</v>
      </c>
      <c r="E26" s="35" t="s">
        <v>62</v>
      </c>
      <c r="F26" s="35" t="s">
        <v>65</v>
      </c>
      <c r="G26" s="35" t="s">
        <v>182</v>
      </c>
      <c r="H26" s="35" t="s">
        <v>270</v>
      </c>
      <c r="I26" s="35" t="s">
        <v>39</v>
      </c>
      <c r="J26" s="35" t="s">
        <v>209</v>
      </c>
      <c r="K26" s="35" t="s">
        <v>52</v>
      </c>
      <c r="L26" s="35" t="s">
        <v>244</v>
      </c>
      <c r="M26" s="35" t="s">
        <v>280</v>
      </c>
      <c r="N26" s="35" t="s">
        <v>222</v>
      </c>
      <c r="O26" s="35" t="s">
        <v>232</v>
      </c>
      <c r="P26" s="35" t="s">
        <v>268</v>
      </c>
      <c r="Q26" s="35" t="s">
        <v>64</v>
      </c>
      <c r="R26" s="35" t="s">
        <v>41</v>
      </c>
      <c r="S26" s="35" t="s">
        <v>235</v>
      </c>
      <c r="T26" s="35" t="s">
        <v>53</v>
      </c>
      <c r="U26" s="35" t="s">
        <v>55</v>
      </c>
      <c r="V26" s="35" t="s">
        <v>217</v>
      </c>
      <c r="W26" s="35" t="s">
        <v>75</v>
      </c>
      <c r="X26" s="35" t="s">
        <v>50</v>
      </c>
      <c r="Y26" s="35" t="s">
        <v>250</v>
      </c>
      <c r="Z26" s="35" t="s">
        <v>42</v>
      </c>
      <c r="AA26" s="35" t="s">
        <v>255</v>
      </c>
      <c r="AB26" s="35" t="s">
        <v>44</v>
      </c>
      <c r="AC26" s="35" t="s">
        <v>60</v>
      </c>
      <c r="AD26" s="35" t="s">
        <v>71</v>
      </c>
      <c r="AE26" s="35" t="s">
        <v>33</v>
      </c>
      <c r="AF26" s="35" t="s">
        <v>35</v>
      </c>
    </row>
    <row r="27" spans="1:32" s="7" customFormat="1" ht="32.25" customHeight="1" thickBot="1" x14ac:dyDescent="0.25">
      <c r="A27" s="76"/>
      <c r="B27" s="39">
        <v>3</v>
      </c>
      <c r="C27" s="35" t="s">
        <v>58</v>
      </c>
      <c r="D27" s="35" t="s">
        <v>50</v>
      </c>
      <c r="E27" s="35" t="s">
        <v>44</v>
      </c>
      <c r="F27" s="35" t="s">
        <v>49</v>
      </c>
      <c r="G27" s="35" t="s">
        <v>222</v>
      </c>
      <c r="H27" s="35" t="s">
        <v>236</v>
      </c>
      <c r="I27" s="35" t="s">
        <v>35</v>
      </c>
      <c r="J27" s="35" t="s">
        <v>70</v>
      </c>
      <c r="K27" s="35" t="s">
        <v>51</v>
      </c>
      <c r="L27" s="35" t="s">
        <v>52</v>
      </c>
      <c r="M27" s="35" t="s">
        <v>217</v>
      </c>
      <c r="N27" s="35" t="s">
        <v>209</v>
      </c>
      <c r="O27" s="35" t="s">
        <v>41</v>
      </c>
      <c r="P27" s="35" t="s">
        <v>292</v>
      </c>
      <c r="Q27" s="35" t="s">
        <v>268</v>
      </c>
      <c r="R27" s="35" t="s">
        <v>255</v>
      </c>
      <c r="S27" s="35" t="s">
        <v>235</v>
      </c>
      <c r="T27" s="35" t="s">
        <v>232</v>
      </c>
      <c r="U27" s="35" t="s">
        <v>281</v>
      </c>
      <c r="V27" s="35" t="s">
        <v>55</v>
      </c>
      <c r="W27" s="35" t="s">
        <v>248</v>
      </c>
      <c r="X27" s="35" t="s">
        <v>244</v>
      </c>
      <c r="Y27" s="35" t="s">
        <v>53</v>
      </c>
      <c r="Z27" s="35" t="s">
        <v>60</v>
      </c>
      <c r="AA27" s="35" t="s">
        <v>64</v>
      </c>
      <c r="AB27" s="35" t="s">
        <v>65</v>
      </c>
      <c r="AC27" s="35" t="s">
        <v>71</v>
      </c>
      <c r="AD27" s="35" t="s">
        <v>72</v>
      </c>
      <c r="AE27" s="35" t="s">
        <v>75</v>
      </c>
      <c r="AF27" s="35" t="s">
        <v>43</v>
      </c>
    </row>
    <row r="28" spans="1:32" s="7" customFormat="1" ht="32.25" customHeight="1" thickBot="1" x14ac:dyDescent="0.25">
      <c r="A28" s="76"/>
      <c r="B28" s="39">
        <v>4</v>
      </c>
      <c r="C28" s="35" t="s">
        <v>280</v>
      </c>
      <c r="D28" s="35" t="s">
        <v>50</v>
      </c>
      <c r="E28" s="35" t="s">
        <v>49</v>
      </c>
      <c r="F28" s="35" t="s">
        <v>222</v>
      </c>
      <c r="G28" s="35" t="s">
        <v>236</v>
      </c>
      <c r="H28" s="35" t="s">
        <v>232</v>
      </c>
      <c r="I28" s="35" t="s">
        <v>51</v>
      </c>
      <c r="J28" s="35" t="s">
        <v>62</v>
      </c>
      <c r="K28" s="35" t="s">
        <v>72</v>
      </c>
      <c r="L28" s="35" t="s">
        <v>39</v>
      </c>
      <c r="M28" s="35" t="s">
        <v>209</v>
      </c>
      <c r="N28" s="35" t="s">
        <v>292</v>
      </c>
      <c r="O28" s="35" t="s">
        <v>46</v>
      </c>
      <c r="P28" s="35" t="s">
        <v>182</v>
      </c>
      <c r="Q28" s="35" t="s">
        <v>33</v>
      </c>
      <c r="R28" s="35" t="s">
        <v>281</v>
      </c>
      <c r="S28" s="35" t="s">
        <v>52</v>
      </c>
      <c r="T28" s="35" t="s">
        <v>42</v>
      </c>
      <c r="U28" s="35" t="s">
        <v>73</v>
      </c>
      <c r="V28" s="35" t="s">
        <v>55</v>
      </c>
      <c r="W28" s="35" t="s">
        <v>53</v>
      </c>
      <c r="X28" s="35" t="s">
        <v>270</v>
      </c>
      <c r="Y28" s="35" t="s">
        <v>68</v>
      </c>
      <c r="Z28" s="35" t="s">
        <v>58</v>
      </c>
      <c r="AA28" s="35" t="s">
        <v>38</v>
      </c>
      <c r="AB28" s="35" t="s">
        <v>255</v>
      </c>
      <c r="AC28" s="35" t="s">
        <v>37</v>
      </c>
      <c r="AD28" s="35" t="s">
        <v>35</v>
      </c>
      <c r="AE28" s="35" t="s">
        <v>244</v>
      </c>
      <c r="AF28" s="35" t="s">
        <v>217</v>
      </c>
    </row>
    <row r="29" spans="1:32" s="7" customFormat="1" ht="32.25" customHeight="1" thickBot="1" x14ac:dyDescent="0.25">
      <c r="A29" s="77"/>
      <c r="B29" s="40">
        <v>5</v>
      </c>
      <c r="C29" s="35" t="s">
        <v>281</v>
      </c>
      <c r="D29" s="35" t="s">
        <v>44</v>
      </c>
      <c r="E29" s="35" t="s">
        <v>46</v>
      </c>
      <c r="F29" s="35" t="s">
        <v>68</v>
      </c>
      <c r="G29" s="35" t="s">
        <v>236</v>
      </c>
      <c r="H29" s="35" t="s">
        <v>182</v>
      </c>
      <c r="I29" s="35" t="s">
        <v>209</v>
      </c>
      <c r="J29" s="35" t="s">
        <v>270</v>
      </c>
      <c r="K29" s="35" t="s">
        <v>62</v>
      </c>
      <c r="L29" s="35" t="s">
        <v>72</v>
      </c>
      <c r="M29" s="35" t="s">
        <v>42</v>
      </c>
      <c r="N29" s="35" t="s">
        <v>248</v>
      </c>
      <c r="O29" s="35" t="s">
        <v>73</v>
      </c>
      <c r="P29" s="35" t="s">
        <v>292</v>
      </c>
      <c r="Q29" s="35" t="s">
        <v>58</v>
      </c>
      <c r="R29" s="35" t="s">
        <v>64</v>
      </c>
      <c r="S29" s="35" t="s">
        <v>52</v>
      </c>
      <c r="T29" s="35" t="s">
        <v>222</v>
      </c>
      <c r="U29" s="35" t="s">
        <v>232</v>
      </c>
      <c r="V29" s="35" t="s">
        <v>71</v>
      </c>
      <c r="W29" s="35" t="s">
        <v>250</v>
      </c>
      <c r="X29" s="35" t="s">
        <v>33</v>
      </c>
      <c r="Y29" s="35" t="s">
        <v>65</v>
      </c>
      <c r="Z29" s="35" t="s">
        <v>48</v>
      </c>
      <c r="AA29" s="35" t="s">
        <v>39</v>
      </c>
      <c r="AB29" s="35" t="s">
        <v>244</v>
      </c>
      <c r="AC29" s="35" t="s">
        <v>38</v>
      </c>
      <c r="AD29" s="35" t="s">
        <v>268</v>
      </c>
      <c r="AE29" s="35" t="s">
        <v>226</v>
      </c>
      <c r="AF29" s="35" t="s">
        <v>280</v>
      </c>
    </row>
    <row r="30" spans="1:32" s="7" customFormat="1" ht="32.25" customHeight="1" thickBot="1" x14ac:dyDescent="0.25">
      <c r="A30" s="75" t="s">
        <v>188</v>
      </c>
      <c r="B30" s="38">
        <v>1</v>
      </c>
      <c r="C30" s="35" t="s">
        <v>46</v>
      </c>
      <c r="D30" s="35" t="s">
        <v>49</v>
      </c>
      <c r="E30" s="35" t="s">
        <v>36</v>
      </c>
      <c r="F30" s="35" t="s">
        <v>34</v>
      </c>
      <c r="G30" s="35" t="s">
        <v>295</v>
      </c>
      <c r="H30" s="35" t="s">
        <v>54</v>
      </c>
      <c r="I30" s="35" t="s">
        <v>63</v>
      </c>
      <c r="J30" s="35" t="s">
        <v>62</v>
      </c>
      <c r="K30" s="35" t="s">
        <v>198</v>
      </c>
      <c r="L30" s="35" t="s">
        <v>226</v>
      </c>
      <c r="M30" s="35" t="s">
        <v>56</v>
      </c>
      <c r="N30" s="35" t="s">
        <v>222</v>
      </c>
      <c r="O30" s="35" t="s">
        <v>50</v>
      </c>
      <c r="P30" s="35" t="s">
        <v>209</v>
      </c>
      <c r="Q30" s="35" t="s">
        <v>58</v>
      </c>
      <c r="R30" s="35" t="s">
        <v>210</v>
      </c>
      <c r="S30" s="35" t="s">
        <v>41</v>
      </c>
      <c r="T30" s="35" t="s">
        <v>42</v>
      </c>
      <c r="U30" s="35" t="s">
        <v>182</v>
      </c>
      <c r="V30" s="35" t="s">
        <v>217</v>
      </c>
      <c r="W30" s="35" t="s">
        <v>277</v>
      </c>
      <c r="X30" s="35" t="s">
        <v>33</v>
      </c>
      <c r="Y30" s="35" t="s">
        <v>43</v>
      </c>
      <c r="Z30" s="35" t="s">
        <v>257</v>
      </c>
      <c r="AA30" s="35" t="s">
        <v>44</v>
      </c>
      <c r="AB30" s="35" t="s">
        <v>255</v>
      </c>
      <c r="AC30" s="35" t="s">
        <v>67</v>
      </c>
      <c r="AD30" s="35" t="s">
        <v>71</v>
      </c>
      <c r="AE30" s="35" t="s">
        <v>245</v>
      </c>
      <c r="AF30" s="35" t="s">
        <v>74</v>
      </c>
    </row>
    <row r="31" spans="1:32" s="7" customFormat="1" ht="32.25" customHeight="1" thickBot="1" x14ac:dyDescent="0.25">
      <c r="A31" s="76"/>
      <c r="B31" s="39">
        <v>2</v>
      </c>
      <c r="C31" s="35" t="s">
        <v>48</v>
      </c>
      <c r="D31" s="35" t="s">
        <v>45</v>
      </c>
      <c r="E31" s="35" t="s">
        <v>295</v>
      </c>
      <c r="F31" s="35" t="s">
        <v>198</v>
      </c>
      <c r="G31" s="35" t="s">
        <v>49</v>
      </c>
      <c r="H31" s="35" t="s">
        <v>67</v>
      </c>
      <c r="I31" s="35" t="s">
        <v>46</v>
      </c>
      <c r="J31" s="35" t="s">
        <v>209</v>
      </c>
      <c r="K31" s="35" t="s">
        <v>62</v>
      </c>
      <c r="L31" s="35" t="s">
        <v>244</v>
      </c>
      <c r="M31" s="35" t="s">
        <v>222</v>
      </c>
      <c r="N31" s="35" t="s">
        <v>182</v>
      </c>
      <c r="O31" s="35" t="s">
        <v>255</v>
      </c>
      <c r="P31" s="35" t="s">
        <v>36</v>
      </c>
      <c r="Q31" s="35" t="s">
        <v>51</v>
      </c>
      <c r="R31" s="35" t="s">
        <v>44</v>
      </c>
      <c r="S31" s="35" t="s">
        <v>217</v>
      </c>
      <c r="T31" s="35" t="s">
        <v>42</v>
      </c>
      <c r="U31" s="35" t="s">
        <v>54</v>
      </c>
      <c r="V31" s="35" t="s">
        <v>208</v>
      </c>
      <c r="W31" s="35" t="s">
        <v>74</v>
      </c>
      <c r="X31" s="35" t="s">
        <v>226</v>
      </c>
      <c r="Y31" s="35" t="s">
        <v>58</v>
      </c>
      <c r="Z31" s="35" t="s">
        <v>41</v>
      </c>
      <c r="AA31" s="35" t="s">
        <v>63</v>
      </c>
      <c r="AB31" s="35" t="s">
        <v>277</v>
      </c>
      <c r="AC31" s="35" t="s">
        <v>258</v>
      </c>
      <c r="AD31" s="35" t="s">
        <v>245</v>
      </c>
      <c r="AE31" s="35" t="s">
        <v>33</v>
      </c>
      <c r="AF31" s="35" t="s">
        <v>56</v>
      </c>
    </row>
    <row r="32" spans="1:32" s="7" customFormat="1" ht="32.25" customHeight="1" thickBot="1" x14ac:dyDescent="0.25">
      <c r="A32" s="76"/>
      <c r="B32" s="39">
        <v>3</v>
      </c>
      <c r="C32" s="35" t="s">
        <v>34</v>
      </c>
      <c r="D32" s="35" t="s">
        <v>50</v>
      </c>
      <c r="E32" s="35" t="s">
        <v>49</v>
      </c>
      <c r="F32" s="35" t="s">
        <v>295</v>
      </c>
      <c r="G32" s="35" t="s">
        <v>36</v>
      </c>
      <c r="H32" s="35" t="s">
        <v>44</v>
      </c>
      <c r="I32" s="35" t="s">
        <v>198</v>
      </c>
      <c r="J32" s="35" t="s">
        <v>244</v>
      </c>
      <c r="K32" s="35" t="s">
        <v>210</v>
      </c>
      <c r="L32" s="35" t="s">
        <v>72</v>
      </c>
      <c r="M32" s="35" t="s">
        <v>217</v>
      </c>
      <c r="N32" s="35" t="s">
        <v>51</v>
      </c>
      <c r="O32" s="35" t="s">
        <v>209</v>
      </c>
      <c r="P32" s="35" t="s">
        <v>248</v>
      </c>
      <c r="Q32" s="35" t="s">
        <v>255</v>
      </c>
      <c r="R32" s="35" t="s">
        <v>58</v>
      </c>
      <c r="S32" s="35" t="s">
        <v>208</v>
      </c>
      <c r="T32" s="35" t="s">
        <v>222</v>
      </c>
      <c r="U32" s="35" t="s">
        <v>33</v>
      </c>
      <c r="V32" s="35" t="s">
        <v>54</v>
      </c>
      <c r="W32" s="35" t="s">
        <v>45</v>
      </c>
      <c r="X32" s="35" t="s">
        <v>43</v>
      </c>
      <c r="Y32" s="35" t="s">
        <v>41</v>
      </c>
      <c r="Z32" s="35" t="s">
        <v>42</v>
      </c>
      <c r="AA32" s="35" t="s">
        <v>257</v>
      </c>
      <c r="AB32" s="35" t="s">
        <v>71</v>
      </c>
      <c r="AC32" s="35" t="s">
        <v>226</v>
      </c>
      <c r="AD32" s="35" t="s">
        <v>63</v>
      </c>
      <c r="AE32" s="35" t="s">
        <v>258</v>
      </c>
      <c r="AF32" s="35" t="s">
        <v>277</v>
      </c>
    </row>
    <row r="33" spans="1:32" s="7" customFormat="1" ht="32.25" customHeight="1" thickBot="1" x14ac:dyDescent="0.25">
      <c r="A33" s="76"/>
      <c r="B33" s="39">
        <v>4</v>
      </c>
      <c r="C33" s="35" t="s">
        <v>199</v>
      </c>
      <c r="D33" s="35" t="s">
        <v>200</v>
      </c>
      <c r="E33" s="35" t="s">
        <v>201</v>
      </c>
      <c r="F33" s="35" t="s">
        <v>44</v>
      </c>
      <c r="G33" s="35" t="s">
        <v>289</v>
      </c>
      <c r="H33" s="35" t="s">
        <v>203</v>
      </c>
      <c r="I33" s="35" t="s">
        <v>237</v>
      </c>
      <c r="J33" s="35" t="s">
        <v>204</v>
      </c>
      <c r="K33" s="35" t="s">
        <v>205</v>
      </c>
      <c r="L33" s="35" t="s">
        <v>238</v>
      </c>
      <c r="M33" s="35" t="s">
        <v>197</v>
      </c>
      <c r="N33" s="35" t="s">
        <v>189</v>
      </c>
      <c r="O33" s="35" t="s">
        <v>233</v>
      </c>
      <c r="P33" s="35" t="s">
        <v>271</v>
      </c>
      <c r="Q33" s="35" t="s">
        <v>290</v>
      </c>
      <c r="R33" s="35" t="s">
        <v>239</v>
      </c>
      <c r="S33" s="35" t="s">
        <v>190</v>
      </c>
      <c r="T33" s="35" t="s">
        <v>234</v>
      </c>
      <c r="U33" s="35" t="s">
        <v>256</v>
      </c>
      <c r="V33" s="35" t="s">
        <v>272</v>
      </c>
      <c r="W33" s="35" t="s">
        <v>217</v>
      </c>
      <c r="X33" s="35" t="s">
        <v>50</v>
      </c>
      <c r="Y33" s="35" t="s">
        <v>250</v>
      </c>
      <c r="Z33" s="35" t="s">
        <v>49</v>
      </c>
      <c r="AA33" s="35" t="s">
        <v>255</v>
      </c>
      <c r="AB33" s="35" t="s">
        <v>244</v>
      </c>
      <c r="AC33" s="35" t="s">
        <v>63</v>
      </c>
      <c r="AD33" s="35" t="s">
        <v>258</v>
      </c>
      <c r="AE33" s="35" t="s">
        <v>71</v>
      </c>
      <c r="AF33" s="35" t="s">
        <v>40</v>
      </c>
    </row>
    <row r="34" spans="1:32" s="7" customFormat="1" ht="32.25" customHeight="1" thickBot="1" x14ac:dyDescent="0.25">
      <c r="A34" s="77"/>
      <c r="B34" s="40">
        <v>5</v>
      </c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 t="s">
        <v>192</v>
      </c>
      <c r="X34" s="35" t="s">
        <v>273</v>
      </c>
      <c r="Y34" s="35" t="s">
        <v>62</v>
      </c>
      <c r="Z34" s="35" t="s">
        <v>194</v>
      </c>
      <c r="AA34" s="35" t="s">
        <v>72</v>
      </c>
      <c r="AB34" s="35" t="s">
        <v>267</v>
      </c>
      <c r="AC34" s="35" t="s">
        <v>56</v>
      </c>
      <c r="AD34" s="35" t="s">
        <v>274</v>
      </c>
      <c r="AE34" s="35" t="s">
        <v>196</v>
      </c>
      <c r="AF34" s="35" t="s">
        <v>191</v>
      </c>
    </row>
    <row r="35" spans="1:32" ht="18.75" x14ac:dyDescent="0.3">
      <c r="AC35" s="73" t="s">
        <v>293</v>
      </c>
      <c r="AD35" s="73"/>
      <c r="AE35" s="73"/>
      <c r="AF35" s="73"/>
    </row>
    <row r="36" spans="1:32" ht="18.75" x14ac:dyDescent="0.2">
      <c r="AC36" s="74" t="s">
        <v>242</v>
      </c>
      <c r="AD36" s="74"/>
      <c r="AE36" s="74"/>
      <c r="AF36" s="74"/>
    </row>
  </sheetData>
  <sheetProtection formatCells="0" formatColumns="0" formatRows="0" insertColumns="0" insertRows="0" insertHyperlinks="0" deleteColumns="0" deleteRows="0"/>
  <mergeCells count="11">
    <mergeCell ref="A1:L1"/>
    <mergeCell ref="A2:L2"/>
    <mergeCell ref="A3:L3"/>
    <mergeCell ref="A5:A9"/>
    <mergeCell ref="A10:A14"/>
    <mergeCell ref="AC35:AF35"/>
    <mergeCell ref="AC36:AF36"/>
    <mergeCell ref="A15:A19"/>
    <mergeCell ref="A20:A24"/>
    <mergeCell ref="A25:A29"/>
    <mergeCell ref="A30:A34"/>
  </mergeCells>
  <phoneticPr fontId="17" type="noConversion"/>
  <pageMargins left="0" right="0" top="0" bottom="0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X34"/>
  <sheetViews>
    <sheetView zoomScale="115" zoomScaleNormal="115" workbookViewId="0">
      <selection activeCell="H37" sqref="H37"/>
    </sheetView>
  </sheetViews>
  <sheetFormatPr defaultRowHeight="14.25" x14ac:dyDescent="0.2"/>
  <cols>
    <col min="1" max="1" width="5.25" customWidth="1"/>
    <col min="2" max="2" width="5.75" customWidth="1"/>
    <col min="3" max="12" width="10.875" customWidth="1"/>
    <col min="13" max="13" width="5" customWidth="1"/>
    <col min="14" max="14" width="5.25" customWidth="1"/>
    <col min="15" max="24" width="12.25" customWidth="1"/>
    <col min="25" max="25" width="5" customWidth="1"/>
    <col min="26" max="26" width="5.25" customWidth="1"/>
    <col min="27" max="36" width="11.75" customWidth="1"/>
  </cols>
  <sheetData>
    <row r="1" spans="1:12" ht="27" x14ac:dyDescent="0.2">
      <c r="A1" s="78" t="str">
        <f>'TKB TOAN TRUONG'!A1:L1</f>
        <v>THỜI KHOÁ BIỂU TOÀN TRƯỜNG BUỔI SÁNG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</row>
    <row r="2" spans="1:12" ht="22.5" x14ac:dyDescent="0.2">
      <c r="A2" s="79" t="str">
        <f>'TKB TOAN TRUONG'!A2:L2</f>
        <v>LẦN 4 - KỲ II - NĂM HỌC 2016 - 2017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</row>
    <row r="3" spans="1:12" ht="23.25" x14ac:dyDescent="0.2">
      <c r="A3" s="79" t="str">
        <f>'TKB TOAN TRUONG'!A3:L3</f>
        <v>Thực hiện từ ngày 20 tháng 2 năm 2017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</row>
    <row r="4" spans="1:12" ht="15" x14ac:dyDescent="0.2">
      <c r="A4" s="36"/>
      <c r="B4" s="36"/>
      <c r="C4" s="47" t="s">
        <v>3</v>
      </c>
      <c r="D4" s="47" t="s">
        <v>4</v>
      </c>
      <c r="E4" s="47" t="s">
        <v>5</v>
      </c>
      <c r="F4" s="47" t="s">
        <v>6</v>
      </c>
      <c r="G4" s="47" t="s">
        <v>7</v>
      </c>
      <c r="H4" s="47" t="s">
        <v>8</v>
      </c>
      <c r="I4" s="47" t="s">
        <v>9</v>
      </c>
      <c r="J4" s="47" t="s">
        <v>10</v>
      </c>
      <c r="K4" s="47" t="s">
        <v>11</v>
      </c>
      <c r="L4" s="47" t="s">
        <v>12</v>
      </c>
    </row>
    <row r="5" spans="1:12" ht="33" customHeight="1" x14ac:dyDescent="0.2">
      <c r="A5" s="82" t="s">
        <v>183</v>
      </c>
      <c r="B5" s="36">
        <v>1</v>
      </c>
      <c r="C5" s="46" t="str">
        <f>'TKB TOAN TRUONG'!C5</f>
        <v>CC-ThiH</v>
      </c>
      <c r="D5" s="46" t="str">
        <f>'TKB TOAN TRUONG'!D5</f>
        <v>CC-NgocL</v>
      </c>
      <c r="E5" s="46" t="str">
        <f>'TKB TOAN TRUONG'!E5</f>
        <v>CC-NganS</v>
      </c>
      <c r="F5" s="46" t="str">
        <f>'TKB TOAN TRUONG'!F5</f>
        <v>CC-LocV</v>
      </c>
      <c r="G5" s="46" t="str">
        <f>'TKB TOAN TRUONG'!G5</f>
        <v>CC-HuongD</v>
      </c>
      <c r="H5" s="46" t="str">
        <f>'TKB TOAN TRUONG'!H5</f>
        <v>CC-BichV</v>
      </c>
      <c r="I5" s="46" t="str">
        <f>'TKB TOAN TRUONG'!I5</f>
        <v>CC-HanGD</v>
      </c>
      <c r="J5" s="46" t="str">
        <f>'TKB TOAN TRUONG'!J5</f>
        <v>CC-ThuyS</v>
      </c>
      <c r="K5" s="46" t="str">
        <f>'TKB TOAN TRUONG'!K5</f>
        <v>CC-HuyenD</v>
      </c>
      <c r="L5" s="46" t="str">
        <f>'TKB TOAN TRUONG'!L5</f>
        <v>CC-HanhH</v>
      </c>
    </row>
    <row r="6" spans="1:12" s="7" customFormat="1" ht="33" customHeight="1" x14ac:dyDescent="0.2">
      <c r="A6" s="82"/>
      <c r="B6" s="36">
        <v>2</v>
      </c>
      <c r="C6" s="46" t="str">
        <f>'TKB TOAN TRUONG'!C6</f>
        <v>TA-ThanNN</v>
      </c>
      <c r="D6" s="46" t="str">
        <f>'TKB TOAN TRUONG'!D6</f>
        <v>Toan-NgaT</v>
      </c>
      <c r="E6" s="46" t="str">
        <f>'TKB TOAN TRUONG'!E6</f>
        <v>Dia-HuyenD</v>
      </c>
      <c r="F6" s="46" t="str">
        <f>'TKB TOAN TRUONG'!F6</f>
        <v>SH-LocV</v>
      </c>
      <c r="G6" s="46" t="str">
        <f>'TKB TOAN TRUONG'!G6</f>
        <v>Ly-NgocL</v>
      </c>
      <c r="H6" s="46" t="str">
        <f>'TKB TOAN TRUONG'!H6</f>
        <v>Van-BichV</v>
      </c>
      <c r="I6" s="46" t="str">
        <f>'TKB TOAN TRUONG'!I6</f>
        <v>TA-NHangNN</v>
      </c>
      <c r="J6" s="46" t="str">
        <f>'TKB TOAN TRUONG'!J6</f>
        <v>GDCD-HanGD</v>
      </c>
      <c r="K6" s="46" t="str">
        <f>'TKB TOAN TRUONG'!K6</f>
        <v>Hoa-HanhH</v>
      </c>
      <c r="L6" s="46" t="str">
        <f>'TKB TOAN TRUONG'!L6</f>
        <v>Toan-GiangT</v>
      </c>
    </row>
    <row r="7" spans="1:12" s="7" customFormat="1" ht="33" customHeight="1" x14ac:dyDescent="0.2">
      <c r="A7" s="82"/>
      <c r="B7" s="36">
        <v>3</v>
      </c>
      <c r="C7" s="46" t="str">
        <f>'TKB TOAN TRUONG'!C7</f>
        <v>TD-DanTD</v>
      </c>
      <c r="D7" s="46" t="str">
        <f>'TKB TOAN TRUONG'!D7</f>
        <v>Sinh-NganS</v>
      </c>
      <c r="E7" s="46" t="str">
        <f>'TKB TOAN TRUONG'!E7</f>
        <v>Ly-NhatL</v>
      </c>
      <c r="F7" s="46" t="str">
        <f>'TKB TOAN TRUONG'!F7</f>
        <v>Van-LocV</v>
      </c>
      <c r="G7" s="46" t="str">
        <f>'TKB TOAN TRUONG'!G7</f>
        <v>Sinh-PhuongS</v>
      </c>
      <c r="H7" s="46" t="str">
        <f>'TKB TOAN TRUONG'!H7</f>
        <v>Sinh-NLanS</v>
      </c>
      <c r="I7" s="46" t="str">
        <f>'TKB TOAN TRUONG'!I7</f>
        <v>GDCD-HanGD</v>
      </c>
      <c r="J7" s="46" t="str">
        <f>'TKB TOAN TRUONG'!J7</f>
        <v>Toan-HuyT</v>
      </c>
      <c r="K7" s="46" t="str">
        <f>'TKB TOAN TRUONG'!K7</f>
        <v>TA-LoanNN</v>
      </c>
      <c r="L7" s="46" t="str">
        <f>'TKB TOAN TRUONG'!L7</f>
        <v>Ly-NgocL</v>
      </c>
    </row>
    <row r="8" spans="1:12" s="7" customFormat="1" ht="33" customHeight="1" x14ac:dyDescent="0.2">
      <c r="A8" s="82"/>
      <c r="B8" s="36">
        <v>4</v>
      </c>
      <c r="C8" s="46" t="str">
        <f>'TKB TOAN TRUONG'!C8</f>
        <v>Van-BichV</v>
      </c>
      <c r="D8" s="46" t="str">
        <f>'TKB TOAN TRUONG'!D8</f>
        <v>Hoa-MaiH</v>
      </c>
      <c r="E8" s="46" t="str">
        <f>'TKB TOAN TRUONG'!E8</f>
        <v>Hoa-ThangH</v>
      </c>
      <c r="F8" s="46" t="str">
        <f>'TKB TOAN TRUONG'!F8</f>
        <v>Toan-KhanhT</v>
      </c>
      <c r="G8" s="46" t="str">
        <f>'TKB TOAN TRUONG'!G8</f>
        <v>GDCD-HuyenGD</v>
      </c>
      <c r="H8" s="46" t="str">
        <f>'TKB TOAN TRUONG'!H8</f>
        <v>TA-LoanNN</v>
      </c>
      <c r="I8" s="46" t="str">
        <f>'TKB TOAN TRUONG'!I8</f>
        <v>Ly-NhatL</v>
      </c>
      <c r="J8" s="46" t="str">
        <f>'TKB TOAN TRUONG'!J8</f>
        <v>Toan-HuyT</v>
      </c>
      <c r="K8" s="46" t="str">
        <f>'TKB TOAN TRUONG'!K8</f>
        <v>Toan-GiangT</v>
      </c>
      <c r="L8" s="46" t="str">
        <f>'TKB TOAN TRUONG'!L8</f>
        <v>Van-HaV</v>
      </c>
    </row>
    <row r="9" spans="1:12" s="7" customFormat="1" ht="33" customHeight="1" thickBot="1" x14ac:dyDescent="0.25">
      <c r="A9" s="82"/>
      <c r="B9" s="68">
        <v>5</v>
      </c>
      <c r="C9" s="69" t="str">
        <f>'TKB TOAN TRUONG'!C9</f>
        <v>Van-BichV</v>
      </c>
      <c r="D9" s="69" t="str">
        <f>'TKB TOAN TRUONG'!D9</f>
        <v>Ly-NgocL</v>
      </c>
      <c r="E9" s="69" t="str">
        <f>'TKB TOAN TRUONG'!E9</f>
        <v>Sinh-NganS</v>
      </c>
      <c r="F9" s="69" t="str">
        <f>'TKB TOAN TRUONG'!F9</f>
        <v>Hoa-ThiH</v>
      </c>
      <c r="G9" s="69" t="str">
        <f>'TKB TOAN TRUONG'!G9</f>
        <v>Van-NgaV</v>
      </c>
      <c r="H9" s="69" t="str">
        <f>'TKB TOAN TRUONG'!H9</f>
        <v>Hoa-MaiH</v>
      </c>
      <c r="I9" s="69" t="str">
        <f>'TKB TOAN TRUONG'!I9</f>
        <v>Van-HaV</v>
      </c>
      <c r="J9" s="69" t="str">
        <f>'TKB TOAN TRUONG'!J9</f>
        <v>Tin-QuyT</v>
      </c>
      <c r="K9" s="69" t="str">
        <f>'TKB TOAN TRUONG'!K9</f>
        <v>Toan-GiangT</v>
      </c>
      <c r="L9" s="69" t="str">
        <f>'TKB TOAN TRUONG'!L9</f>
        <v>Sinh-PhuongS</v>
      </c>
    </row>
    <row r="10" spans="1:12" s="7" customFormat="1" ht="33" customHeight="1" thickTop="1" x14ac:dyDescent="0.2">
      <c r="A10" s="82" t="s">
        <v>184</v>
      </c>
      <c r="B10" s="48">
        <v>1</v>
      </c>
      <c r="C10" s="45" t="str">
        <f>'TKB TOAN TRUONG'!C10</f>
        <v>Hoa-ThiH</v>
      </c>
      <c r="D10" s="45" t="str">
        <f>'TKB TOAN TRUONG'!D10</f>
        <v>Dia-HienD</v>
      </c>
      <c r="E10" s="45" t="str">
        <f>'TKB TOAN TRUONG'!E10</f>
        <v>Sinh-NganS</v>
      </c>
      <c r="F10" s="45" t="str">
        <f>'TKB TOAN TRUONG'!F10</f>
        <v>Van-LocV</v>
      </c>
      <c r="G10" s="45" t="str">
        <f>'TKB TOAN TRUONG'!G10</f>
        <v>TA-TuyetNN</v>
      </c>
      <c r="H10" s="45" t="str">
        <f>'TKB TOAN TRUONG'!H10</f>
        <v>Van-BichV</v>
      </c>
      <c r="I10" s="45" t="str">
        <f>'TKB TOAN TRUONG'!I10</f>
        <v>Hoa-MaiH</v>
      </c>
      <c r="J10" s="45" t="str">
        <f>'TKB TOAN TRUONG'!J10</f>
        <v>Van-HoaV</v>
      </c>
      <c r="K10" s="45" t="str">
        <f>'TKB TOAN TRUONG'!K10</f>
        <v>GDQP-ThangQP</v>
      </c>
      <c r="L10" s="45" t="str">
        <f>'TKB TOAN TRUONG'!L10</f>
        <v>Dia-HuyD</v>
      </c>
    </row>
    <row r="11" spans="1:12" s="7" customFormat="1" ht="33" customHeight="1" x14ac:dyDescent="0.2">
      <c r="A11" s="82"/>
      <c r="B11" s="36">
        <v>2</v>
      </c>
      <c r="C11" s="46" t="str">
        <f>'TKB TOAN TRUONG'!C11</f>
        <v>Dia-HienD</v>
      </c>
      <c r="D11" s="46" t="str">
        <f>'TKB TOAN TRUONG'!D11</f>
        <v>Ly-NgocL</v>
      </c>
      <c r="E11" s="46" t="str">
        <f>'TKB TOAN TRUONG'!E11</f>
        <v>Toan-OanhT</v>
      </c>
      <c r="F11" s="46" t="str">
        <f>'TKB TOAN TRUONG'!F11</f>
        <v>Ly-NhaL</v>
      </c>
      <c r="G11" s="46" t="str">
        <f>'TKB TOAN TRUONG'!G11</f>
        <v>Toan-LuyenT</v>
      </c>
      <c r="H11" s="46" t="str">
        <f>'TKB TOAN TRUONG'!H11</f>
        <v>Van-BichV</v>
      </c>
      <c r="I11" s="46" t="str">
        <f>'TKB TOAN TRUONG'!I11</f>
        <v>Toan-HuyT</v>
      </c>
      <c r="J11" s="46" t="str">
        <f>'TKB TOAN TRUONG'!J11</f>
        <v>Van-HoaV</v>
      </c>
      <c r="K11" s="46" t="str">
        <f>'TKB TOAN TRUONG'!K11</f>
        <v>Sinh-PhuongS</v>
      </c>
      <c r="L11" s="46" t="str">
        <f>'TKB TOAN TRUONG'!L11</f>
        <v>TD-SauTD</v>
      </c>
    </row>
    <row r="12" spans="1:12" s="7" customFormat="1" ht="33" customHeight="1" x14ac:dyDescent="0.2">
      <c r="A12" s="82"/>
      <c r="B12" s="36">
        <v>3</v>
      </c>
      <c r="C12" s="46" t="str">
        <f>'TKB TOAN TRUONG'!C12</f>
        <v>GDCD-HanGD</v>
      </c>
      <c r="D12" s="46" t="str">
        <f>'TKB TOAN TRUONG'!D12</f>
        <v>Van-LocV</v>
      </c>
      <c r="E12" s="46" t="str">
        <f>'TKB TOAN TRUONG'!E12</f>
        <v>TA-TuyetNN</v>
      </c>
      <c r="F12" s="46" t="str">
        <f>'TKB TOAN TRUONG'!F12</f>
        <v>Dia-HuyD</v>
      </c>
      <c r="G12" s="46" t="str">
        <f>'TKB TOAN TRUONG'!G12</f>
        <v>Dia-HuongD</v>
      </c>
      <c r="H12" s="46" t="str">
        <f>'TKB TOAN TRUONG'!H12</f>
        <v>GDCD-HuyenGD</v>
      </c>
      <c r="I12" s="46" t="str">
        <f>'TKB TOAN TRUONG'!I12</f>
        <v>Toan-HuyT</v>
      </c>
      <c r="J12" s="46" t="str">
        <f>'TKB TOAN TRUONG'!J12</f>
        <v>TA-ThuyNN</v>
      </c>
      <c r="K12" s="46" t="str">
        <f>'TKB TOAN TRUONG'!K12</f>
        <v>TD-SauTD</v>
      </c>
      <c r="L12" s="46" t="str">
        <f>'TKB TOAN TRUONG'!L12</f>
        <v>Ly-NgocL</v>
      </c>
    </row>
    <row r="13" spans="1:12" s="7" customFormat="1" ht="33" customHeight="1" x14ac:dyDescent="0.2">
      <c r="A13" s="82"/>
      <c r="B13" s="36">
        <v>4</v>
      </c>
      <c r="C13" s="46" t="str">
        <f>'TKB TOAN TRUONG'!C13</f>
        <v>Van-BichV</v>
      </c>
      <c r="D13" s="46" t="str">
        <f>'TKB TOAN TRUONG'!D13</f>
        <v>TA-NHangNN</v>
      </c>
      <c r="E13" s="46" t="str">
        <f>'TKB TOAN TRUONG'!E13</f>
        <v>Van-NgaV</v>
      </c>
      <c r="F13" s="46" t="str">
        <f>'TKB TOAN TRUONG'!F13</f>
        <v>TA-TuyetNN</v>
      </c>
      <c r="G13" s="46" t="str">
        <f>'TKB TOAN TRUONG'!G13</f>
        <v>Ly-NgocL</v>
      </c>
      <c r="H13" s="46" t="str">
        <f>'TKB TOAN TRUONG'!H13</f>
        <v>Toan-LuyenT</v>
      </c>
      <c r="I13" s="46" t="str">
        <f>'TKB TOAN TRUONG'!I13</f>
        <v>Dia-HuyD</v>
      </c>
      <c r="J13" s="46" t="str">
        <f>'TKB TOAN TRUONG'!J13</f>
        <v>Su-ThuyS</v>
      </c>
      <c r="K13" s="46" t="str">
        <f>'TKB TOAN TRUONG'!K13</f>
        <v>KTCN-ThuyCN</v>
      </c>
      <c r="L13" s="46" t="str">
        <f>'TKB TOAN TRUONG'!L13</f>
        <v>GDQP-ThangQP</v>
      </c>
    </row>
    <row r="14" spans="1:12" s="7" customFormat="1" ht="33" customHeight="1" thickBot="1" x14ac:dyDescent="0.25">
      <c r="A14" s="82"/>
      <c r="B14" s="68">
        <v>5</v>
      </c>
      <c r="C14" s="69" t="str">
        <f>'TKB TOAN TRUONG'!C14</f>
        <v>GDQP-ThangQP</v>
      </c>
      <c r="D14" s="69" t="str">
        <f>'TKB TOAN TRUONG'!D14</f>
        <v>Sinh-NganS</v>
      </c>
      <c r="E14" s="69" t="str">
        <f>'TKB TOAN TRUONG'!E14</f>
        <v>Van-NgaV</v>
      </c>
      <c r="F14" s="69" t="str">
        <f>'TKB TOAN TRUONG'!F14</f>
        <v>TA-TuyetNN</v>
      </c>
      <c r="G14" s="69" t="str">
        <f>'TKB TOAN TRUONG'!G14</f>
        <v>Sinh-PhuongS</v>
      </c>
      <c r="H14" s="69" t="str">
        <f>'TKB TOAN TRUONG'!H14</f>
        <v>Toan-LuyenT</v>
      </c>
      <c r="I14" s="69" t="str">
        <f>'TKB TOAN TRUONG'!I14</f>
        <v>Sinh-NLanS</v>
      </c>
      <c r="J14" s="69" t="str">
        <f>'TKB TOAN TRUONG'!J14</f>
        <v>Hoa-ThiH</v>
      </c>
      <c r="K14" s="69" t="str">
        <f>'TKB TOAN TRUONG'!K14</f>
        <v>Ly-NhaL</v>
      </c>
      <c r="L14" s="69" t="str">
        <f>'TKB TOAN TRUONG'!L14</f>
        <v>TA-ThuyNN</v>
      </c>
    </row>
    <row r="15" spans="1:12" s="7" customFormat="1" ht="33" customHeight="1" thickTop="1" x14ac:dyDescent="0.2">
      <c r="A15" s="82" t="s">
        <v>185</v>
      </c>
      <c r="B15" s="48">
        <v>1</v>
      </c>
      <c r="C15" s="45" t="str">
        <f>'TKB TOAN TRUONG'!C15</f>
        <v>Toan-KhueT</v>
      </c>
      <c r="D15" s="45" t="str">
        <f>'TKB TOAN TRUONG'!D15</f>
        <v>Van-LocV</v>
      </c>
      <c r="E15" s="45" t="str">
        <f>'TKB TOAN TRUONG'!E15</f>
        <v>Hoa-ThangH</v>
      </c>
      <c r="F15" s="45" t="str">
        <f>'TKB TOAN TRUONG'!F15</f>
        <v>GDCD-HanGD</v>
      </c>
      <c r="G15" s="45" t="str">
        <f>'TKB TOAN TRUONG'!G15</f>
        <v>TD-DanTD</v>
      </c>
      <c r="H15" s="45" t="str">
        <f>'TKB TOAN TRUONG'!H15</f>
        <v>Su-DamS</v>
      </c>
      <c r="I15" s="45" t="str">
        <f>'TKB TOAN TRUONG'!I15</f>
        <v>Van-HaV</v>
      </c>
      <c r="J15" s="45" t="str">
        <f>'TKB TOAN TRUONG'!J15</f>
        <v>Toan-HuyT</v>
      </c>
      <c r="K15" s="45" t="str">
        <f>'TKB TOAN TRUONG'!K15</f>
        <v>TD-SauTD</v>
      </c>
      <c r="L15" s="45" t="str">
        <f>'TKB TOAN TRUONG'!L15</f>
        <v>Dia-HuyD</v>
      </c>
    </row>
    <row r="16" spans="1:12" s="7" customFormat="1" ht="33" customHeight="1" x14ac:dyDescent="0.2">
      <c r="A16" s="82"/>
      <c r="B16" s="36">
        <v>2</v>
      </c>
      <c r="C16" s="46" t="str">
        <f>'TKB TOAN TRUONG'!C16</f>
        <v>Toan-KhueT</v>
      </c>
      <c r="D16" s="46" t="str">
        <f>'TKB TOAN TRUONG'!D16</f>
        <v>Van-LocV</v>
      </c>
      <c r="E16" s="46" t="str">
        <f>'TKB TOAN TRUONG'!E16</f>
        <v>Su-DamS</v>
      </c>
      <c r="F16" s="46" t="str">
        <f>'TKB TOAN TRUONG'!F16</f>
        <v>Ly-NhaL</v>
      </c>
      <c r="G16" s="46" t="str">
        <f>'TKB TOAN TRUONG'!G16</f>
        <v>Hoa-ThangH</v>
      </c>
      <c r="H16" s="46" t="str">
        <f>'TKB TOAN TRUONG'!H16</f>
        <v>TA-LoanNN</v>
      </c>
      <c r="I16" s="46" t="str">
        <f>'TKB TOAN TRUONG'!I16</f>
        <v>Toan-HuyT</v>
      </c>
      <c r="J16" s="46" t="str">
        <f>'TKB TOAN TRUONG'!J16</f>
        <v>TD-SauTD</v>
      </c>
      <c r="K16" s="46" t="str">
        <f>'TKB TOAN TRUONG'!K16</f>
        <v>Sinh-PhuongS</v>
      </c>
      <c r="L16" s="46" t="str">
        <f>'TKB TOAN TRUONG'!L16</f>
        <v>Van-HaV</v>
      </c>
    </row>
    <row r="17" spans="1:24" s="7" customFormat="1" ht="33" customHeight="1" x14ac:dyDescent="0.2">
      <c r="A17" s="82"/>
      <c r="B17" s="36">
        <v>3</v>
      </c>
      <c r="C17" s="46" t="str">
        <f>'TKB TOAN TRUONG'!C17</f>
        <v>Tin-NLanT</v>
      </c>
      <c r="D17" s="46" t="str">
        <f>'TKB TOAN TRUONG'!D17</f>
        <v>TA-NHangNN</v>
      </c>
      <c r="E17" s="46" t="str">
        <f>'TKB TOAN TRUONG'!E17</f>
        <v>Ly-NhatL</v>
      </c>
      <c r="F17" s="46" t="str">
        <f>'TKB TOAN TRUONG'!F17</f>
        <v>TD-DanTD</v>
      </c>
      <c r="G17" s="46" t="str">
        <f>'TKB TOAN TRUONG'!G17</f>
        <v>Su-DamS</v>
      </c>
      <c r="H17" s="46" t="str">
        <f>'TKB TOAN TRUONG'!H17</f>
        <v>KTCN-GiongCN</v>
      </c>
      <c r="I17" s="46" t="str">
        <f>'TKB TOAN TRUONG'!I17</f>
        <v>Hoa-MaiH</v>
      </c>
      <c r="J17" s="46" t="str">
        <f>'TKB TOAN TRUONG'!J17</f>
        <v>TA-ThuyNN</v>
      </c>
      <c r="K17" s="46" t="str">
        <f>'TKB TOAN TRUONG'!K17</f>
        <v>TA-LoanNN</v>
      </c>
      <c r="L17" s="46" t="str">
        <f>'TKB TOAN TRUONG'!L17</f>
        <v>Van-HaV</v>
      </c>
    </row>
    <row r="18" spans="1:24" s="7" customFormat="1" ht="33" customHeight="1" x14ac:dyDescent="0.2">
      <c r="A18" s="82"/>
      <c r="B18" s="36">
        <v>4</v>
      </c>
      <c r="C18" s="46" t="str">
        <f>'TKB TOAN TRUONG'!C18</f>
        <v>Sinh-NganS</v>
      </c>
      <c r="D18" s="46" t="str">
        <f>'TKB TOAN TRUONG'!D18</f>
        <v>Tin-NLanT</v>
      </c>
      <c r="E18" s="46" t="str">
        <f>'TKB TOAN TRUONG'!E18</f>
        <v>Toan-OanhT</v>
      </c>
      <c r="F18" s="46" t="str">
        <f>'TKB TOAN TRUONG'!F18</f>
        <v>Sinh-PhuongS</v>
      </c>
      <c r="G18" s="46" t="str">
        <f>'TKB TOAN TRUONG'!G18</f>
        <v>Van-NgaV</v>
      </c>
      <c r="H18" s="46" t="str">
        <f>'TKB TOAN TRUONG'!H18</f>
        <v>TD-SauTD</v>
      </c>
      <c r="I18" s="46" t="str">
        <f>'TKB TOAN TRUONG'!I18</f>
        <v>TA-NHangNN</v>
      </c>
      <c r="J18" s="46" t="str">
        <f>'TKB TOAN TRUONG'!J18</f>
        <v>GDQP-ThangQP</v>
      </c>
      <c r="K18" s="46" t="str">
        <f>'TKB TOAN TRUONG'!K18</f>
        <v>Van-NguyetV</v>
      </c>
      <c r="L18" s="46" t="str">
        <f>'TKB TOAN TRUONG'!L18</f>
        <v>Tin-MaiT</v>
      </c>
    </row>
    <row r="19" spans="1:24" s="7" customFormat="1" ht="33" customHeight="1" thickBot="1" x14ac:dyDescent="0.25">
      <c r="A19" s="82"/>
      <c r="B19" s="68">
        <v>5</v>
      </c>
      <c r="C19" s="69" t="str">
        <f>'TKB TOAN TRUONG'!C19</f>
        <v>Ly-NhatL</v>
      </c>
      <c r="D19" s="69" t="str">
        <f>'TKB TOAN TRUONG'!D19</f>
        <v>Hoa-MaiH</v>
      </c>
      <c r="E19" s="69" t="str">
        <f>'TKB TOAN TRUONG'!E19</f>
        <v>Toan-OanhT</v>
      </c>
      <c r="F19" s="69" t="str">
        <f>'TKB TOAN TRUONG'!F19</f>
        <v>Dia-HuyD</v>
      </c>
      <c r="G19" s="69" t="str">
        <f>'TKB TOAN TRUONG'!G19</f>
        <v>Van-NgaV</v>
      </c>
      <c r="H19" s="69" t="str">
        <f>'TKB TOAN TRUONG'!H19</f>
        <v>Ly-NhaL</v>
      </c>
      <c r="I19" s="69" t="str">
        <f>'TKB TOAN TRUONG'!I19</f>
        <v>KTCN-GiongCN</v>
      </c>
      <c r="J19" s="69" t="str">
        <f>'TKB TOAN TRUONG'!J19</f>
        <v>KTCN-ThuyCN</v>
      </c>
      <c r="K19" s="69" t="str">
        <f>'TKB TOAN TRUONG'!K19</f>
        <v>Van-NguyetV</v>
      </c>
      <c r="L19" s="69" t="str">
        <f>'TKB TOAN TRUONG'!L19</f>
        <v>TA-ThuyNN</v>
      </c>
    </row>
    <row r="20" spans="1:24" s="7" customFormat="1" ht="33" customHeight="1" thickTop="1" x14ac:dyDescent="0.2">
      <c r="A20" s="82" t="s">
        <v>186</v>
      </c>
      <c r="B20" s="48">
        <v>1</v>
      </c>
      <c r="C20" s="45" t="str">
        <f>'TKB TOAN TRUONG'!C20</f>
        <v>Toan-KhueT</v>
      </c>
      <c r="D20" s="45" t="str">
        <f>'TKB TOAN TRUONG'!D20</f>
        <v>Dia-HienD</v>
      </c>
      <c r="E20" s="45" t="str">
        <f>'TKB TOAN TRUONG'!E20</f>
        <v>Van-NgaV</v>
      </c>
      <c r="F20" s="45" t="str">
        <f>'TKB TOAN TRUONG'!F20</f>
        <v>Van-LocV</v>
      </c>
      <c r="G20" s="45" t="str">
        <f>'TKB TOAN TRUONG'!G20</f>
        <v>TA-TuyetNN</v>
      </c>
      <c r="H20" s="45" t="str">
        <f>'TKB TOAN TRUONG'!H20</f>
        <v>TA-LoanNN</v>
      </c>
      <c r="I20" s="45" t="str">
        <f>'TKB TOAN TRUONG'!I20</f>
        <v>Toan-HuyT</v>
      </c>
      <c r="J20" s="45" t="str">
        <f>'TKB TOAN TRUONG'!J20</f>
        <v>Hoa-ThiH</v>
      </c>
      <c r="K20" s="45" t="str">
        <f>'TKB TOAN TRUONG'!K20</f>
        <v>GDCD-HanGD</v>
      </c>
      <c r="L20" s="45" t="str">
        <f>'TKB TOAN TRUONG'!L20</f>
        <v>KTCN-LamCN</v>
      </c>
    </row>
    <row r="21" spans="1:24" s="7" customFormat="1" ht="33" customHeight="1" x14ac:dyDescent="0.2">
      <c r="A21" s="82"/>
      <c r="B21" s="36">
        <v>2</v>
      </c>
      <c r="C21" s="46" t="str">
        <f>'TKB TOAN TRUONG'!C21</f>
        <v>Dia-HienD</v>
      </c>
      <c r="D21" s="46" t="str">
        <f>'TKB TOAN TRUONG'!D21</f>
        <v>Hoa-MaiH</v>
      </c>
      <c r="E21" s="46" t="str">
        <f>'TKB TOAN TRUONG'!E21</f>
        <v>GDCD-HanGD</v>
      </c>
      <c r="F21" s="46" t="str">
        <f>'TKB TOAN TRUONG'!F21</f>
        <v>Van-LocV</v>
      </c>
      <c r="G21" s="46" t="str">
        <f>'TKB TOAN TRUONG'!G21</f>
        <v>Van-NgaV</v>
      </c>
      <c r="H21" s="46" t="str">
        <f>'TKB TOAN TRUONG'!H21</f>
        <v>Toan-LuyenT</v>
      </c>
      <c r="I21" s="46" t="str">
        <f>'TKB TOAN TRUONG'!I21</f>
        <v>TA-NHangNN</v>
      </c>
      <c r="J21" s="46" t="str">
        <f>'TKB TOAN TRUONG'!J21</f>
        <v>TA-ThuyNN</v>
      </c>
      <c r="K21" s="46" t="str">
        <f>'TKB TOAN TRUONG'!K21</f>
        <v>Ly-NhaL</v>
      </c>
      <c r="L21" s="46" t="str">
        <f>'TKB TOAN TRUONG'!L21</f>
        <v>TD-SauTD</v>
      </c>
    </row>
    <row r="22" spans="1:24" s="7" customFormat="1" ht="33" customHeight="1" x14ac:dyDescent="0.2">
      <c r="A22" s="82"/>
      <c r="B22" s="36">
        <v>3</v>
      </c>
      <c r="C22" s="46" t="str">
        <f>'TKB TOAN TRUONG'!C22</f>
        <v>Hoa-ThiH</v>
      </c>
      <c r="D22" s="46" t="str">
        <f>'TKB TOAN TRUONG'!D22</f>
        <v>GDCD-HanGD</v>
      </c>
      <c r="E22" s="46" t="str">
        <f>'TKB TOAN TRUONG'!E22</f>
        <v>Toan-OanhT</v>
      </c>
      <c r="F22" s="46" t="str">
        <f>'TKB TOAN TRUONG'!F22</f>
        <v>TA-TuyetNN</v>
      </c>
      <c r="G22" s="46" t="str">
        <f>'TKB TOAN TRUONG'!G22</f>
        <v>Toan-LuyenT</v>
      </c>
      <c r="H22" s="46" t="str">
        <f>'TKB TOAN TRUONG'!H22</f>
        <v>Dia-HuongD</v>
      </c>
      <c r="I22" s="46" t="str">
        <f>'TKB TOAN TRUONG'!I22</f>
        <v>TD-SauTD</v>
      </c>
      <c r="J22" s="46" t="str">
        <f>'TKB TOAN TRUONG'!J22</f>
        <v>Toan-HuyT</v>
      </c>
      <c r="K22" s="46" t="str">
        <f>'TKB TOAN TRUONG'!K22</f>
        <v>Toan-GiangT</v>
      </c>
      <c r="L22" s="46" t="str">
        <f>'TKB TOAN TRUONG'!L22</f>
        <v>Sinh-PhuongS</v>
      </c>
    </row>
    <row r="23" spans="1:24" s="7" customFormat="1" ht="33" customHeight="1" x14ac:dyDescent="0.2">
      <c r="A23" s="82"/>
      <c r="B23" s="36">
        <v>4</v>
      </c>
      <c r="C23" s="46" t="str">
        <f>'TKB TOAN TRUONG'!C23</f>
        <v>Su-AnhS</v>
      </c>
      <c r="D23" s="46" t="str">
        <f>'TKB TOAN TRUONG'!D23</f>
        <v>TA-NHangNN</v>
      </c>
      <c r="E23" s="46" t="str">
        <f>'TKB TOAN TRUONG'!E23</f>
        <v>KTCN-GiongCN</v>
      </c>
      <c r="F23" s="46" t="str">
        <f>'TKB TOAN TRUONG'!F23</f>
        <v>Sinh-PhuongS</v>
      </c>
      <c r="G23" s="46" t="str">
        <f>'TKB TOAN TRUONG'!G23</f>
        <v>TA-TuyetNN</v>
      </c>
      <c r="H23" s="46" t="str">
        <f>'TKB TOAN TRUONG'!H23</f>
        <v>TD-SauTD</v>
      </c>
      <c r="I23" s="46" t="str">
        <f>'TKB TOAN TRUONG'!I23</f>
        <v>Dia-HuyD</v>
      </c>
      <c r="J23" s="46" t="str">
        <f>'TKB TOAN TRUONG'!J23</f>
        <v>Van-HoaV</v>
      </c>
      <c r="K23" s="46" t="str">
        <f>'TKB TOAN TRUONG'!K23</f>
        <v>Van-NguyetV</v>
      </c>
      <c r="L23" s="46" t="str">
        <f>'TKB TOAN TRUONG'!L23</f>
        <v>Toan-GiangT</v>
      </c>
    </row>
    <row r="24" spans="1:24" s="7" customFormat="1" ht="33" customHeight="1" thickBot="1" x14ac:dyDescent="0.25">
      <c r="A24" s="82"/>
      <c r="B24" s="68">
        <v>5</v>
      </c>
      <c r="C24" s="69" t="str">
        <f>'TKB TOAN TRUONG'!C24</f>
        <v>TA-ThanNN</v>
      </c>
      <c r="D24" s="69" t="str">
        <f>'TKB TOAN TRUONG'!D24</f>
        <v>Su-AnhS</v>
      </c>
      <c r="E24" s="69" t="str">
        <f>'TKB TOAN TRUONG'!E24</f>
        <v>TA-TuyetNN</v>
      </c>
      <c r="F24" s="69" t="str">
        <f>'TKB TOAN TRUONG'!F24</f>
        <v>Toan-KhanhT</v>
      </c>
      <c r="G24" s="69" t="str">
        <f>'TKB TOAN TRUONG'!G24</f>
        <v>Dia-HuongD</v>
      </c>
      <c r="H24" s="69" t="str">
        <f>'TKB TOAN TRUONG'!H24</f>
        <v>Hoa-MaiH</v>
      </c>
      <c r="I24" s="69" t="str">
        <f>'TKB TOAN TRUONG'!I24</f>
        <v>GDQP-ThuanQP</v>
      </c>
      <c r="J24" s="69" t="str">
        <f>'TKB TOAN TRUONG'!J24</f>
        <v>Ly-NhaL</v>
      </c>
      <c r="K24" s="69" t="str">
        <f>'TKB TOAN TRUONG'!K24</f>
        <v>TA-LoanNN</v>
      </c>
      <c r="L24" s="69" t="str">
        <f>'TKB TOAN TRUONG'!L24</f>
        <v>Toan-GiangT</v>
      </c>
    </row>
    <row r="25" spans="1:24" s="7" customFormat="1" ht="33" customHeight="1" thickTop="1" x14ac:dyDescent="0.2">
      <c r="A25" s="82" t="s">
        <v>187</v>
      </c>
      <c r="B25" s="48">
        <v>1</v>
      </c>
      <c r="C25" s="45" t="str">
        <f>'TKB TOAN TRUONG'!C25</f>
        <v>TD-DanTD</v>
      </c>
      <c r="D25" s="45" t="str">
        <f>'TKB TOAN TRUONG'!D25</f>
        <v>KTCN-LamCN</v>
      </c>
      <c r="E25" s="45" t="str">
        <f>'TKB TOAN TRUONG'!E25</f>
        <v>Tin-MaiT</v>
      </c>
      <c r="F25" s="45" t="str">
        <f>'TKB TOAN TRUONG'!F25</f>
        <v>Toan-KhanhT</v>
      </c>
      <c r="G25" s="45" t="str">
        <f>'TKB TOAN TRUONG'!G25</f>
        <v>GDQP-ThuanQP</v>
      </c>
      <c r="H25" s="45" t="str">
        <f>'TKB TOAN TRUONG'!H25</f>
        <v>Sinh-NLanS</v>
      </c>
      <c r="I25" s="45" t="str">
        <f>'TKB TOAN TRUONG'!I25</f>
        <v>Van-HaV</v>
      </c>
      <c r="J25" s="45" t="str">
        <f>'TKB TOAN TRUONG'!J25</f>
        <v>TD-SauTD</v>
      </c>
      <c r="K25" s="45" t="str">
        <f>'TKB TOAN TRUONG'!K25</f>
        <v>TA-LoanNN</v>
      </c>
      <c r="L25" s="45" t="str">
        <f>'TKB TOAN TRUONG'!L25</f>
        <v>Su-ThuyS</v>
      </c>
    </row>
    <row r="26" spans="1:24" s="7" customFormat="1" ht="33" customHeight="1" x14ac:dyDescent="0.2">
      <c r="A26" s="82"/>
      <c r="B26" s="36">
        <v>2</v>
      </c>
      <c r="C26" s="46" t="str">
        <f>'TKB TOAN TRUONG'!C26</f>
        <v>Ly-NhatL</v>
      </c>
      <c r="D26" s="46" t="str">
        <f>'TKB TOAN TRUONG'!D26</f>
        <v>TD-DanTD</v>
      </c>
      <c r="E26" s="46" t="str">
        <f>'TKB TOAN TRUONG'!E26</f>
        <v>Dia-HuyenD</v>
      </c>
      <c r="F26" s="46" t="str">
        <f>'TKB TOAN TRUONG'!F26</f>
        <v>Toan-KhanhT</v>
      </c>
      <c r="G26" s="46" t="str">
        <f>'TKB TOAN TRUONG'!G26</f>
        <v>Tin-MaiT</v>
      </c>
      <c r="H26" s="46" t="str">
        <f>'TKB TOAN TRUONG'!H26</f>
        <v>Ly-NhaL</v>
      </c>
      <c r="I26" s="46" t="str">
        <f>'TKB TOAN TRUONG'!I26</f>
        <v>Van-HaV</v>
      </c>
      <c r="J26" s="46" t="str">
        <f>'TKB TOAN TRUONG'!J26</f>
        <v>Sinh-NLanS</v>
      </c>
      <c r="K26" s="46" t="str">
        <f>'TKB TOAN TRUONG'!K26</f>
        <v>Toan-GiangT</v>
      </c>
      <c r="L26" s="46" t="str">
        <f>'TKB TOAN TRUONG'!L26</f>
        <v>TA-ThuyNN</v>
      </c>
    </row>
    <row r="27" spans="1:24" s="7" customFormat="1" ht="33" customHeight="1" x14ac:dyDescent="0.2">
      <c r="A27" s="82"/>
      <c r="B27" s="36">
        <v>3</v>
      </c>
      <c r="C27" s="46" t="str">
        <f>'TKB TOAN TRUONG'!C27</f>
        <v>TA-ThanNN</v>
      </c>
      <c r="D27" s="46" t="str">
        <f>'TKB TOAN TRUONG'!D27</f>
        <v>Toan-NgaT</v>
      </c>
      <c r="E27" s="46" t="str">
        <f>'TKB TOAN TRUONG'!E27</f>
        <v>GDQP-ThuanQP</v>
      </c>
      <c r="F27" s="46" t="str">
        <f>'TKB TOAN TRUONG'!F27</f>
        <v>TD-DanTD</v>
      </c>
      <c r="G27" s="46" t="str">
        <f>'TKB TOAN TRUONG'!G27</f>
        <v>KTCN-LamCN</v>
      </c>
      <c r="H27" s="46" t="str">
        <f>'TKB TOAN TRUONG'!H27</f>
        <v>Toan-LuyenT</v>
      </c>
      <c r="I27" s="46" t="str">
        <f>'TKB TOAN TRUONG'!I27</f>
        <v>TD-SauTD</v>
      </c>
      <c r="J27" s="46" t="str">
        <f>'TKB TOAN TRUONG'!J27</f>
        <v>Van-HoaV</v>
      </c>
      <c r="K27" s="46" t="str">
        <f>'TKB TOAN TRUONG'!K27</f>
        <v>Su-ThuyS</v>
      </c>
      <c r="L27" s="46" t="str">
        <f>'TKB TOAN TRUONG'!L27</f>
        <v>Toan-GiangT</v>
      </c>
    </row>
    <row r="28" spans="1:24" s="7" customFormat="1" ht="33" customHeight="1" x14ac:dyDescent="0.2">
      <c r="A28" s="82"/>
      <c r="B28" s="36">
        <v>4</v>
      </c>
      <c r="C28" s="46" t="str">
        <f>'TKB TOAN TRUONG'!C28</f>
        <v>Toan-KhueT</v>
      </c>
      <c r="D28" s="46" t="str">
        <f>'TKB TOAN TRUONG'!D28</f>
        <v>Toan-NgaT</v>
      </c>
      <c r="E28" s="46" t="str">
        <f>'TKB TOAN TRUONG'!E28</f>
        <v>TD-DanTD</v>
      </c>
      <c r="F28" s="46" t="str">
        <f>'TKB TOAN TRUONG'!F28</f>
        <v>KTCN-LamCN</v>
      </c>
      <c r="G28" s="46" t="str">
        <f>'TKB TOAN TRUONG'!G28</f>
        <v>Toan-LuyenT</v>
      </c>
      <c r="H28" s="46" t="str">
        <f>'TKB TOAN TRUONG'!H28</f>
        <v>TA-LoanNN</v>
      </c>
      <c r="I28" s="46" t="str">
        <f>'TKB TOAN TRUONG'!I28</f>
        <v>Su-ThuyS</v>
      </c>
      <c r="J28" s="46" t="str">
        <f>'TKB TOAN TRUONG'!J28</f>
        <v>Dia-HuyenD</v>
      </c>
      <c r="K28" s="46" t="str">
        <f>'TKB TOAN TRUONG'!K28</f>
        <v>Hoa-HanhH</v>
      </c>
      <c r="L28" s="46" t="str">
        <f>'TKB TOAN TRUONG'!L28</f>
        <v>Van-HaV</v>
      </c>
    </row>
    <row r="29" spans="1:24" s="7" customFormat="1" ht="33" customHeight="1" thickBot="1" x14ac:dyDescent="0.25">
      <c r="A29" s="82"/>
      <c r="B29" s="37">
        <v>5</v>
      </c>
      <c r="C29" s="69" t="str">
        <f>'TKB TOAN TRUONG'!C29</f>
        <v>KTCN-GiongCN</v>
      </c>
      <c r="D29" s="69" t="str">
        <f>'TKB TOAN TRUONG'!D29</f>
        <v>GDQP-ThuanQP</v>
      </c>
      <c r="E29" s="69" t="str">
        <f>'TKB TOAN TRUONG'!E29</f>
        <v>Ly-NhatL</v>
      </c>
      <c r="F29" s="69" t="str">
        <f>'TKB TOAN TRUONG'!F29</f>
        <v>Su-DamS</v>
      </c>
      <c r="G29" s="69" t="str">
        <f>'TKB TOAN TRUONG'!G29</f>
        <v>Toan-LuyenT</v>
      </c>
      <c r="H29" s="69" t="str">
        <f>'TKB TOAN TRUONG'!H29</f>
        <v>Tin-MaiT</v>
      </c>
      <c r="I29" s="69" t="str">
        <f>'TKB TOAN TRUONG'!I29</f>
        <v>Sinh-NLanS</v>
      </c>
      <c r="J29" s="69" t="str">
        <f>'TKB TOAN TRUONG'!J29</f>
        <v>Ly-NhaL</v>
      </c>
      <c r="K29" s="69" t="str">
        <f>'TKB TOAN TRUONG'!K29</f>
        <v>Dia-HuyenD</v>
      </c>
      <c r="L29" s="69" t="str">
        <f>'TKB TOAN TRUONG'!L29</f>
        <v>Hoa-HanhH</v>
      </c>
    </row>
    <row r="30" spans="1:24" s="7" customFormat="1" ht="33" customHeight="1" x14ac:dyDescent="0.2">
      <c r="A30" s="82" t="s">
        <v>188</v>
      </c>
      <c r="B30" s="48">
        <v>1</v>
      </c>
      <c r="C30" s="45" t="str">
        <f>'TKB TOAN TRUONG'!C30</f>
        <v>Ly-NhatL</v>
      </c>
      <c r="D30" s="45" t="str">
        <f>'TKB TOAN TRUONG'!D30</f>
        <v>TD-DanTD</v>
      </c>
      <c r="E30" s="45" t="str">
        <f>'TKB TOAN TRUONG'!E30</f>
        <v>Hoa-ThangH</v>
      </c>
      <c r="F30" s="45" t="str">
        <f>'TKB TOAN TRUONG'!F30</f>
        <v>Hoa-ThiH</v>
      </c>
      <c r="G30" s="45" t="str">
        <f>'TKB TOAN TRUONG'!G30</f>
        <v>TA-TuyetNN</v>
      </c>
      <c r="H30" s="45" t="str">
        <f>'TKB TOAN TRUONG'!H30</f>
        <v>Dia-HuongD</v>
      </c>
      <c r="I30" s="45" t="str">
        <f>'TKB TOAN TRUONG'!I30</f>
        <v>TA-NHangNN</v>
      </c>
      <c r="J30" s="45" t="str">
        <f>'TKB TOAN TRUONG'!J30</f>
        <v>Dia-HuyenD</v>
      </c>
      <c r="K30" s="45" t="str">
        <f>'TKB TOAN TRUONG'!K30</f>
        <v>Tin-QuyT</v>
      </c>
      <c r="L30" s="45" t="str">
        <f>'TKB TOAN TRUONG'!L30</f>
        <v>GDCD-HanGD</v>
      </c>
    </row>
    <row r="31" spans="1:24" s="7" customFormat="1" ht="33" customHeight="1" x14ac:dyDescent="0.2">
      <c r="A31" s="82"/>
      <c r="B31" s="36">
        <v>2</v>
      </c>
      <c r="C31" s="46" t="str">
        <f>'TKB TOAN TRUONG'!C31</f>
        <v>Sinh-NganS</v>
      </c>
      <c r="D31" s="46" t="str">
        <f>'TKB TOAN TRUONG'!D31</f>
        <v>Ly-NgocL</v>
      </c>
      <c r="E31" s="46" t="str">
        <f>'TKB TOAN TRUONG'!E31</f>
        <v>TA-TuyetNN</v>
      </c>
      <c r="F31" s="46" t="str">
        <f>'TKB TOAN TRUONG'!F31</f>
        <v>Tin-QuyT</v>
      </c>
      <c r="G31" s="46" t="str">
        <f>'TKB TOAN TRUONG'!G31</f>
        <v>TD-DanTD</v>
      </c>
      <c r="H31" s="46" t="str">
        <f>'TKB TOAN TRUONG'!H31</f>
        <v>Van-BichV</v>
      </c>
      <c r="I31" s="46" t="str">
        <f>'TKB TOAN TRUONG'!I31</f>
        <v>Ly-NhatL</v>
      </c>
      <c r="J31" s="46" t="str">
        <f>'TKB TOAN TRUONG'!J31</f>
        <v>Sinh-NLanS</v>
      </c>
      <c r="K31" s="46" t="str">
        <f>'TKB TOAN TRUONG'!K31</f>
        <v>Dia-HuyenD</v>
      </c>
      <c r="L31" s="46" t="str">
        <f>'TKB TOAN TRUONG'!L31</f>
        <v>TA-ThuyNN</v>
      </c>
    </row>
    <row r="32" spans="1:24" s="7" customFormat="1" ht="33" customHeight="1" x14ac:dyDescent="0.2">
      <c r="A32" s="82"/>
      <c r="B32" s="36">
        <v>3</v>
      </c>
      <c r="C32" s="46" t="str">
        <f>'TKB TOAN TRUONG'!C32</f>
        <v>Hoa-ThiH</v>
      </c>
      <c r="D32" s="46" t="str">
        <f>'TKB TOAN TRUONG'!D32</f>
        <v>Toan-NgaT</v>
      </c>
      <c r="E32" s="46" t="str">
        <f>'TKB TOAN TRUONG'!E32</f>
        <v>TD-DanTD</v>
      </c>
      <c r="F32" s="46" t="str">
        <f>'TKB TOAN TRUONG'!F32</f>
        <v>TA-TuyetNN</v>
      </c>
      <c r="G32" s="46" t="str">
        <f>'TKB TOAN TRUONG'!G32</f>
        <v>Hoa-ThangH</v>
      </c>
      <c r="H32" s="46" t="str">
        <f>'TKB TOAN TRUONG'!H32</f>
        <v>GDQP-ThuanQP</v>
      </c>
      <c r="I32" s="46" t="str">
        <f>'TKB TOAN TRUONG'!I32</f>
        <v>Tin-QuyT</v>
      </c>
      <c r="J32" s="46" t="str">
        <f>'TKB TOAN TRUONG'!J32</f>
        <v>TA-ThuyNN</v>
      </c>
      <c r="K32" s="46" t="str">
        <f>'TKB TOAN TRUONG'!K32</f>
        <v>Van-NguyetV</v>
      </c>
      <c r="L32" s="46" t="str">
        <f>'TKB TOAN TRUONG'!L32</f>
        <v>Hoa-HanhH</v>
      </c>
      <c r="M32"/>
      <c r="N32"/>
      <c r="O32"/>
      <c r="P32"/>
      <c r="Q32"/>
      <c r="R32"/>
      <c r="S32"/>
      <c r="T32"/>
      <c r="U32"/>
      <c r="V32"/>
      <c r="W32"/>
      <c r="X32"/>
    </row>
    <row r="33" spans="1:24" s="7" customFormat="1" ht="33" customHeight="1" x14ac:dyDescent="0.2">
      <c r="A33" s="82"/>
      <c r="B33" s="36">
        <v>4</v>
      </c>
      <c r="C33" s="46" t="str">
        <f>'TKB TOAN TRUONG'!C33</f>
        <v>SH-ThiH</v>
      </c>
      <c r="D33" s="46" t="str">
        <f>'TKB TOAN TRUONG'!D33</f>
        <v>SH-NgocL</v>
      </c>
      <c r="E33" s="46" t="str">
        <f>'TKB TOAN TRUONG'!E33</f>
        <v>SH-NganS</v>
      </c>
      <c r="F33" s="46" t="str">
        <f>'TKB TOAN TRUONG'!F33</f>
        <v>GDQP-ThuanQP</v>
      </c>
      <c r="G33" s="46" t="str">
        <f>'TKB TOAN TRUONG'!G33</f>
        <v>SH-HuongD</v>
      </c>
      <c r="H33" s="46" t="str">
        <f>'TKB TOAN TRUONG'!H33</f>
        <v>SH-BichV</v>
      </c>
      <c r="I33" s="46" t="str">
        <f>'TKB TOAN TRUONG'!I33</f>
        <v>SH-HanGD</v>
      </c>
      <c r="J33" s="46" t="str">
        <f>'TKB TOAN TRUONG'!J33</f>
        <v>SH-ThuyS</v>
      </c>
      <c r="K33" s="46" t="str">
        <f>'TKB TOAN TRUONG'!K33</f>
        <v>SH-HuyenD</v>
      </c>
      <c r="L33" s="46" t="str">
        <f>'TKB TOAN TRUONG'!L33</f>
        <v>SH-HanhH</v>
      </c>
      <c r="M33"/>
      <c r="N33"/>
      <c r="O33"/>
      <c r="P33"/>
      <c r="Q33"/>
      <c r="R33"/>
      <c r="S33"/>
      <c r="T33"/>
      <c r="U33"/>
      <c r="V33"/>
      <c r="W33"/>
      <c r="X33"/>
    </row>
    <row r="34" spans="1:24" s="7" customFormat="1" ht="33" customHeight="1" thickBot="1" x14ac:dyDescent="0.25">
      <c r="A34" s="82"/>
      <c r="B34" s="37">
        <v>5</v>
      </c>
      <c r="C34" s="69">
        <f>'TKB TOAN TRUONG'!C34</f>
        <v>0</v>
      </c>
      <c r="D34" s="69">
        <f>'TKB TOAN TRUONG'!D34</f>
        <v>0</v>
      </c>
      <c r="E34" s="69">
        <f>'TKB TOAN TRUONG'!E34</f>
        <v>0</v>
      </c>
      <c r="F34" s="69">
        <f>'TKB TOAN TRUONG'!F34</f>
        <v>0</v>
      </c>
      <c r="G34" s="69">
        <f>'TKB TOAN TRUONG'!G34</f>
        <v>0</v>
      </c>
      <c r="H34" s="69">
        <f>'TKB TOAN TRUONG'!H34</f>
        <v>0</v>
      </c>
      <c r="I34" s="69">
        <f>'TKB TOAN TRUONG'!I34</f>
        <v>0</v>
      </c>
      <c r="J34" s="69">
        <f>'TKB TOAN TRUONG'!J34</f>
        <v>0</v>
      </c>
      <c r="K34" s="69">
        <f>'TKB TOAN TRUONG'!K34</f>
        <v>0</v>
      </c>
      <c r="L34" s="69">
        <f>'TKB TOAN TRUONG'!L34</f>
        <v>0</v>
      </c>
      <c r="M34"/>
      <c r="N34"/>
      <c r="O34"/>
      <c r="P34"/>
      <c r="Q34"/>
      <c r="R34"/>
      <c r="S34"/>
      <c r="T34"/>
      <c r="U34"/>
      <c r="V34"/>
      <c r="W34"/>
      <c r="X34"/>
    </row>
  </sheetData>
  <sheetProtection formatCells="0" formatColumns="0" formatRows="0" insertColumns="0" insertRows="0" insertHyperlinks="0" deleteColumns="0" deleteRows="0"/>
  <mergeCells count="9">
    <mergeCell ref="A20:A24"/>
    <mergeCell ref="A25:A29"/>
    <mergeCell ref="A30:A34"/>
    <mergeCell ref="A10:A14"/>
    <mergeCell ref="A1:L1"/>
    <mergeCell ref="A2:L2"/>
    <mergeCell ref="A3:L3"/>
    <mergeCell ref="A5:A9"/>
    <mergeCell ref="A15:A19"/>
  </mergeCells>
  <phoneticPr fontId="17" type="noConversion"/>
  <pageMargins left="0" right="0" top="0" bottom="0" header="0" footer="0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L32"/>
  <sheetViews>
    <sheetView topLeftCell="A25" workbookViewId="0">
      <selection activeCell="C31" sqref="C31:L31"/>
    </sheetView>
  </sheetViews>
  <sheetFormatPr defaultRowHeight="14.25" x14ac:dyDescent="0.2"/>
  <cols>
    <col min="1" max="2" width="5.875" customWidth="1"/>
    <col min="3" max="12" width="11.125" customWidth="1"/>
  </cols>
  <sheetData>
    <row r="1" spans="1:12" ht="15" x14ac:dyDescent="0.2">
      <c r="A1" s="36"/>
      <c r="B1" s="36"/>
      <c r="C1" s="47" t="s">
        <v>13</v>
      </c>
      <c r="D1" s="47" t="s">
        <v>14</v>
      </c>
      <c r="E1" s="47" t="s">
        <v>15</v>
      </c>
      <c r="F1" s="47" t="s">
        <v>16</v>
      </c>
      <c r="G1" s="47" t="s">
        <v>17</v>
      </c>
      <c r="H1" s="47" t="s">
        <v>18</v>
      </c>
      <c r="I1" s="47" t="s">
        <v>19</v>
      </c>
      <c r="J1" s="47" t="s">
        <v>20</v>
      </c>
      <c r="K1" s="47" t="s">
        <v>21</v>
      </c>
      <c r="L1" s="47" t="s">
        <v>22</v>
      </c>
    </row>
    <row r="2" spans="1:12" ht="38.25" customHeight="1" x14ac:dyDescent="0.2">
      <c r="A2" s="82" t="s">
        <v>183</v>
      </c>
      <c r="B2" s="36">
        <v>1</v>
      </c>
      <c r="C2" s="46" t="str">
        <f>'TKB TOAN TRUONG'!M5</f>
        <v>CC-HienH</v>
      </c>
      <c r="D2" s="46" t="str">
        <f>'TKB TOAN TRUONG'!N5</f>
        <v>CC-MaiT</v>
      </c>
      <c r="E2" s="46" t="str">
        <f>'TKB TOAN TRUONG'!O5</f>
        <v>CC-NhatL</v>
      </c>
      <c r="F2" s="46" t="str">
        <f>'TKB TOAN TRUONG'!P5</f>
        <v>CC-NLanS</v>
      </c>
      <c r="G2" s="46" t="str">
        <f>'TKB TOAN TRUONG'!Q5</f>
        <v>CC-VinhT</v>
      </c>
      <c r="H2" s="46" t="str">
        <f>'TKB TOAN TRUONG'!R5</f>
        <v>CC-NguyetV</v>
      </c>
      <c r="I2" s="46" t="str">
        <f>'TKB TOAN TRUONG'!S5</f>
        <v>CC-HuyenGD</v>
      </c>
      <c r="J2" s="46" t="str">
        <f>'TKB TOAN TRUONG'!T5</f>
        <v>CC-ThangH</v>
      </c>
      <c r="K2" s="46" t="str">
        <f>'TKB TOAN TRUONG'!U5</f>
        <v>CC-TienH</v>
      </c>
      <c r="L2" s="46" t="str">
        <f>'TKB TOAN TRUONG'!V5</f>
        <v>CC-QuyT</v>
      </c>
    </row>
    <row r="3" spans="1:12" ht="38.25" customHeight="1" x14ac:dyDescent="0.2">
      <c r="A3" s="82"/>
      <c r="B3" s="36">
        <v>2</v>
      </c>
      <c r="C3" s="46" t="str">
        <f>'TKB TOAN TRUONG'!M6</f>
        <v>Tin-QuyT</v>
      </c>
      <c r="D3" s="46" t="str">
        <f>'TKB TOAN TRUONG'!N6</f>
        <v>Sinh-NLanS</v>
      </c>
      <c r="E3" s="46" t="str">
        <f>'TKB TOAN TRUONG'!O6</f>
        <v>KTCN-ThuyCN</v>
      </c>
      <c r="F3" s="46" t="str">
        <f>'TKB TOAN TRUONG'!P6</f>
        <v>Su-ThuyS</v>
      </c>
      <c r="G3" s="46" t="str">
        <f>'TKB TOAN TRUONG'!Q6</f>
        <v>Sinh-NganS</v>
      </c>
      <c r="H3" s="46" t="str">
        <f>'TKB TOAN TRUONG'!R6</f>
        <v>Tin-VinhT</v>
      </c>
      <c r="I3" s="46" t="str">
        <f>'TKB TOAN TRUONG'!S6</f>
        <v>Dia-HuongD</v>
      </c>
      <c r="J3" s="46" t="str">
        <f>'TKB TOAN TRUONG'!T6</f>
        <v>TA-LoanNN</v>
      </c>
      <c r="K3" s="46" t="str">
        <f>'TKB TOAN TRUONG'!U6</f>
        <v>Toan-HuyT</v>
      </c>
      <c r="L3" s="46" t="str">
        <f>'TKB TOAN TRUONG'!V6</f>
        <v>Ly-YenL</v>
      </c>
    </row>
    <row r="4" spans="1:12" ht="38.25" customHeight="1" x14ac:dyDescent="0.2">
      <c r="A4" s="82"/>
      <c r="B4" s="36">
        <v>3</v>
      </c>
      <c r="C4" s="46" t="str">
        <f>'TKB TOAN TRUONG'!M7</f>
        <v>GDCD-HuyenGD</v>
      </c>
      <c r="D4" s="46" t="str">
        <f>'TKB TOAN TRUONG'!N7</f>
        <v>Ly-ThaiL</v>
      </c>
      <c r="E4" s="46" t="str">
        <f>'TKB TOAN TRUONG'!O7</f>
        <v>Tin-QuyT</v>
      </c>
      <c r="F4" s="46" t="str">
        <f>'TKB TOAN TRUONG'!P7</f>
        <v>KTCN-ThuyCN</v>
      </c>
      <c r="G4" s="46" t="str">
        <f>'TKB TOAN TRUONG'!Q7</f>
        <v>Van-NguyetV</v>
      </c>
      <c r="H4" s="46" t="str">
        <f>'TKB TOAN TRUONG'!R7</f>
        <v>Dia-TrangD</v>
      </c>
      <c r="I4" s="46" t="str">
        <f>'TKB TOAN TRUONG'!S7</f>
        <v>Toan-GiangT</v>
      </c>
      <c r="J4" s="46" t="str">
        <f>'TKB TOAN TRUONG'!T7</f>
        <v>Hoa-ThangH</v>
      </c>
      <c r="K4" s="46" t="str">
        <f>'TKB TOAN TRUONG'!U7</f>
        <v>Ly-YenL</v>
      </c>
      <c r="L4" s="46" t="str">
        <f>'TKB TOAN TRUONG'!V7</f>
        <v>Sinh-LyS</v>
      </c>
    </row>
    <row r="5" spans="1:12" ht="38.25" customHeight="1" x14ac:dyDescent="0.2">
      <c r="A5" s="82"/>
      <c r="B5" s="36">
        <v>4</v>
      </c>
      <c r="C5" s="46" t="str">
        <f>'TKB TOAN TRUONG'!M8</f>
        <v>Hoa-HienH</v>
      </c>
      <c r="D5" s="46" t="str">
        <f>'TKB TOAN TRUONG'!N8</f>
        <v>Hoa-ThiH</v>
      </c>
      <c r="E5" s="46" t="str">
        <f>'TKB TOAN TRUONG'!O8</f>
        <v>Hoa-HangH</v>
      </c>
      <c r="F5" s="46" t="str">
        <f>'TKB TOAN TRUONG'!P8</f>
        <v>Van-DungV</v>
      </c>
      <c r="G5" s="46" t="str">
        <f>'TKB TOAN TRUONG'!Q8</f>
        <v>KTCN-ThuyCN</v>
      </c>
      <c r="H5" s="46" t="str">
        <f>'TKB TOAN TRUONG'!R8</f>
        <v>Van-NguyetV</v>
      </c>
      <c r="I5" s="46" t="str">
        <f>'TKB TOAN TRUONG'!S8</f>
        <v>Ly-YenL</v>
      </c>
      <c r="J5" s="46" t="str">
        <f>'TKB TOAN TRUONG'!T8</f>
        <v>Ly-ThaiL</v>
      </c>
      <c r="K5" s="46" t="str">
        <f>'TKB TOAN TRUONG'!U8</f>
        <v>Hoa-TienH</v>
      </c>
      <c r="L5" s="46" t="str">
        <f>'TKB TOAN TRUONG'!V8</f>
        <v>TA-HaNN</v>
      </c>
    </row>
    <row r="6" spans="1:12" ht="38.25" customHeight="1" thickBot="1" x14ac:dyDescent="0.25">
      <c r="A6" s="82"/>
      <c r="B6" s="68">
        <v>5</v>
      </c>
      <c r="C6" s="69" t="str">
        <f>'TKB TOAN TRUONG'!M9</f>
        <v>Ly-ThaiL</v>
      </c>
      <c r="D6" s="69" t="str">
        <f>'TKB TOAN TRUONG'!N9</f>
        <v>Toan-OanhT</v>
      </c>
      <c r="E6" s="69" t="str">
        <f>'TKB TOAN TRUONG'!O9</f>
        <v>Ly-NhatL</v>
      </c>
      <c r="F6" s="69" t="str">
        <f>'TKB TOAN TRUONG'!P9</f>
        <v>Hoa-ThangH</v>
      </c>
      <c r="G6" s="69" t="str">
        <f>'TKB TOAN TRUONG'!Q9</f>
        <v>Hoa-TienH</v>
      </c>
      <c r="H6" s="69" t="str">
        <f>'TKB TOAN TRUONG'!R9</f>
        <v>Van-NguyetV</v>
      </c>
      <c r="I6" s="69" t="str">
        <f>'TKB TOAN TRUONG'!S9</f>
        <v>Sinh-LyS</v>
      </c>
      <c r="J6" s="69" t="str">
        <f>'TKB TOAN TRUONG'!T9</f>
        <v>Van-TrungV</v>
      </c>
      <c r="K6" s="69" t="str">
        <f>'TKB TOAN TRUONG'!U9</f>
        <v>TA-LoanNN</v>
      </c>
      <c r="L6" s="69" t="str">
        <f>'TKB TOAN TRUONG'!V9</f>
        <v>KTCN-ThuyCN</v>
      </c>
    </row>
    <row r="7" spans="1:12" ht="38.25" customHeight="1" thickTop="1" x14ac:dyDescent="0.2">
      <c r="A7" s="82" t="s">
        <v>184</v>
      </c>
      <c r="B7" s="48">
        <v>1</v>
      </c>
      <c r="C7" s="45" t="str">
        <f>'TKB TOAN TRUONG'!M10</f>
        <v>Sinh-NLanS</v>
      </c>
      <c r="D7" s="45" t="str">
        <f>'TKB TOAN TRUONG'!N10</f>
        <v>TD-DaiTD</v>
      </c>
      <c r="E7" s="45" t="str">
        <f>'TKB TOAN TRUONG'!O10</f>
        <v>Su-ThuyS</v>
      </c>
      <c r="F7" s="45" t="str">
        <f>'TKB TOAN TRUONG'!P10</f>
        <v>Toan-LuyenT</v>
      </c>
      <c r="G7" s="45" t="str">
        <f>'TKB TOAN TRUONG'!Q10</f>
        <v>GDCD-HuyenGD</v>
      </c>
      <c r="H7" s="45" t="str">
        <f>'TKB TOAN TRUONG'!R10</f>
        <v>Toan-NguyetT</v>
      </c>
      <c r="I7" s="45" t="str">
        <f>'TKB TOAN TRUONG'!S10</f>
        <v>Sinh-LyS</v>
      </c>
      <c r="J7" s="45" t="str">
        <f>'TKB TOAN TRUONG'!T10</f>
        <v>Toan-AnhT</v>
      </c>
      <c r="K7" s="45" t="str">
        <f>'TKB TOAN TRUONG'!U10</f>
        <v>GDCD-HanGD</v>
      </c>
      <c r="L7" s="45" t="str">
        <f>'TKB TOAN TRUONG'!V10</f>
        <v>Toan-HuyT</v>
      </c>
    </row>
    <row r="8" spans="1:12" ht="38.25" customHeight="1" x14ac:dyDescent="0.2">
      <c r="A8" s="82"/>
      <c r="B8" s="36">
        <v>2</v>
      </c>
      <c r="C8" s="46" t="str">
        <f>'TKB TOAN TRUONG'!M11</f>
        <v>GDQP-ThangQP</v>
      </c>
      <c r="D8" s="46" t="str">
        <f>'TKB TOAN TRUONG'!N11</f>
        <v>Ly-ThaiL</v>
      </c>
      <c r="E8" s="46" t="str">
        <f>'TKB TOAN TRUONG'!O11</f>
        <v>Sinh-NLanS</v>
      </c>
      <c r="F8" s="46" t="str">
        <f>'TKB TOAN TRUONG'!P11</f>
        <v>Ly-QuynhL</v>
      </c>
      <c r="G8" s="46" t="str">
        <f>'TKB TOAN TRUONG'!Q11</f>
        <v>KTCN-ThuyCN</v>
      </c>
      <c r="H8" s="46" t="str">
        <f>'TKB TOAN TRUONG'!R11</f>
        <v>Hoa-ThiH</v>
      </c>
      <c r="I8" s="46" t="str">
        <f>'TKB TOAN TRUONG'!S11</f>
        <v>Van-HuongV</v>
      </c>
      <c r="J8" s="46" t="str">
        <f>'TKB TOAN TRUONG'!T11</f>
        <v>Toan-AnhT</v>
      </c>
      <c r="K8" s="46" t="str">
        <f>'TKB TOAN TRUONG'!U11</f>
        <v>Sinh-LyS</v>
      </c>
      <c r="L8" s="46" t="str">
        <f>'TKB TOAN TRUONG'!V11</f>
        <v>TA-HaNN</v>
      </c>
    </row>
    <row r="9" spans="1:12" ht="38.25" customHeight="1" x14ac:dyDescent="0.2">
      <c r="A9" s="82"/>
      <c r="B9" s="36">
        <v>3</v>
      </c>
      <c r="C9" s="46" t="str">
        <f>'TKB TOAN TRUONG'!M12</f>
        <v>Su-ThuyS</v>
      </c>
      <c r="D9" s="46" t="str">
        <f>'TKB TOAN TRUONG'!N12</f>
        <v>Van-HuongV</v>
      </c>
      <c r="E9" s="46" t="str">
        <f>'TKB TOAN TRUONG'!O12</f>
        <v>Van-AnhV</v>
      </c>
      <c r="F9" s="46" t="str">
        <f>'TKB TOAN TRUONG'!P12</f>
        <v>Sinh-NLanS</v>
      </c>
      <c r="G9" s="46" t="str">
        <f>'TKB TOAN TRUONG'!Q12</f>
        <v>Toan-NguyetT</v>
      </c>
      <c r="H9" s="46" t="str">
        <f>'TKB TOAN TRUONG'!R12</f>
        <v>TA-ThanNN</v>
      </c>
      <c r="I9" s="46" t="str">
        <f>'TKB TOAN TRUONG'!S12</f>
        <v>TA-HaNN</v>
      </c>
      <c r="J9" s="46" t="str">
        <f>'TKB TOAN TRUONG'!T12</f>
        <v>GDQP-ThangQP</v>
      </c>
      <c r="K9" s="46" t="str">
        <f>'TKB TOAN TRUONG'!U12</f>
        <v>TD-DaiTD</v>
      </c>
      <c r="L9" s="46" t="str">
        <f>'TKB TOAN TRUONG'!V12</f>
        <v>KTCN-ThuyCN</v>
      </c>
    </row>
    <row r="10" spans="1:12" ht="38.25" customHeight="1" x14ac:dyDescent="0.2">
      <c r="A10" s="82"/>
      <c r="B10" s="36">
        <v>4</v>
      </c>
      <c r="C10" s="46" t="str">
        <f>'TKB TOAN TRUONG'!M13</f>
        <v>Ly-ThaiL</v>
      </c>
      <c r="D10" s="46" t="str">
        <f>'TKB TOAN TRUONG'!N13</f>
        <v>Hoa-ThiH</v>
      </c>
      <c r="E10" s="46" t="str">
        <f>'TKB TOAN TRUONG'!O13</f>
        <v>Van-AnhV</v>
      </c>
      <c r="F10" s="46" t="str">
        <f>'TKB TOAN TRUONG'!P13</f>
        <v>GDCD-HuyenGD</v>
      </c>
      <c r="G10" s="46" t="str">
        <f>'TKB TOAN TRUONG'!Q13</f>
        <v>Ly-QuynhL</v>
      </c>
      <c r="H10" s="46" t="str">
        <f>'TKB TOAN TRUONG'!R13</f>
        <v>Sinh-NganS</v>
      </c>
      <c r="I10" s="46" t="str">
        <f>'TKB TOAN TRUONG'!S13</f>
        <v>Hoa-HangH</v>
      </c>
      <c r="J10" s="46" t="str">
        <f>'TKB TOAN TRUONG'!T13</f>
        <v>Sinh-LyS</v>
      </c>
      <c r="K10" s="46" t="str">
        <f>'TKB TOAN TRUONG'!U13</f>
        <v>Ly-YenL</v>
      </c>
      <c r="L10" s="46" t="str">
        <f>'TKB TOAN TRUONG'!V13</f>
        <v>TD-DaiTD</v>
      </c>
    </row>
    <row r="11" spans="1:12" ht="38.25" customHeight="1" thickBot="1" x14ac:dyDescent="0.25">
      <c r="A11" s="82"/>
      <c r="B11" s="68">
        <v>5</v>
      </c>
      <c r="C11" s="69" t="str">
        <f>'TKB TOAN TRUONG'!M14</f>
        <v>Hoa-HienH</v>
      </c>
      <c r="D11" s="69" t="str">
        <f>'TKB TOAN TRUONG'!N14</f>
        <v>Toan-OanhT</v>
      </c>
      <c r="E11" s="69" t="str">
        <f>'TKB TOAN TRUONG'!O14</f>
        <v>Hoa-HangH</v>
      </c>
      <c r="F11" s="69" t="str">
        <f>'TKB TOAN TRUONG'!P14</f>
        <v>KTCN-ThuyCN</v>
      </c>
      <c r="G11" s="69" t="str">
        <f>'TKB TOAN TRUONG'!Q14</f>
        <v>TA-ThanNN</v>
      </c>
      <c r="H11" s="69" t="str">
        <f>'TKB TOAN TRUONG'!R14</f>
        <v>Ly-QuynhL</v>
      </c>
      <c r="I11" s="69" t="str">
        <f>'TKB TOAN TRUONG'!S14</f>
        <v>Ly-YenL</v>
      </c>
      <c r="J11" s="69" t="str">
        <f>'TKB TOAN TRUONG'!T14</f>
        <v>Dia-HuongD</v>
      </c>
      <c r="K11" s="69" t="str">
        <f>'TKB TOAN TRUONG'!U14</f>
        <v>Van-AnhV</v>
      </c>
      <c r="L11" s="69" t="str">
        <f>'TKB TOAN TRUONG'!V14</f>
        <v>Van-HuongV</v>
      </c>
    </row>
    <row r="12" spans="1:12" ht="38.25" customHeight="1" thickTop="1" x14ac:dyDescent="0.2">
      <c r="A12" s="82" t="s">
        <v>185</v>
      </c>
      <c r="B12" s="48">
        <v>1</v>
      </c>
      <c r="C12" s="45" t="str">
        <f>'TKB TOAN TRUONG'!M15</f>
        <v>TA-HaNN</v>
      </c>
      <c r="D12" s="45" t="str">
        <f>'TKB TOAN TRUONG'!N15</f>
        <v>TA-HienNN</v>
      </c>
      <c r="E12" s="45" t="str">
        <f>'TKB TOAN TRUONG'!O15</f>
        <v>Toan-NgaT</v>
      </c>
      <c r="F12" s="45" t="str">
        <f>'TKB TOAN TRUONG'!P15</f>
        <v>Van-DungV</v>
      </c>
      <c r="G12" s="45" t="str">
        <f>'TKB TOAN TRUONG'!Q15</f>
        <v>GDQP-ThuanQP</v>
      </c>
      <c r="H12" s="45" t="str">
        <f>'TKB TOAN TRUONG'!R15</f>
        <v>Sinh-NganS</v>
      </c>
      <c r="I12" s="45" t="str">
        <f>'TKB TOAN TRUONG'!S15</f>
        <v>KTCN-GiongCN</v>
      </c>
      <c r="J12" s="45" t="str">
        <f>'TKB TOAN TRUONG'!T15</f>
        <v>TD-DaiTD</v>
      </c>
      <c r="K12" s="45" t="str">
        <f>'TKB TOAN TRUONG'!U15</f>
        <v>TA-LoanNN</v>
      </c>
      <c r="L12" s="45" t="str">
        <f>'TKB TOAN TRUONG'!V15</f>
        <v>Tin-QuyT</v>
      </c>
    </row>
    <row r="13" spans="1:12" ht="38.25" customHeight="1" x14ac:dyDescent="0.2">
      <c r="A13" s="82"/>
      <c r="B13" s="36">
        <v>2</v>
      </c>
      <c r="C13" s="46" t="str">
        <f>'TKB TOAN TRUONG'!M16</f>
        <v>TD-HuyTD</v>
      </c>
      <c r="D13" s="46" t="str">
        <f>'TKB TOAN TRUONG'!N16</f>
        <v>GDQP-ThuanQP</v>
      </c>
      <c r="E13" s="46" t="str">
        <f>'TKB TOAN TRUONG'!O16</f>
        <v>Toan-NgaT</v>
      </c>
      <c r="F13" s="46" t="str">
        <f>'TKB TOAN TRUONG'!P16</f>
        <v>Van-DungV</v>
      </c>
      <c r="G13" s="46" t="str">
        <f>'TKB TOAN TRUONG'!Q16</f>
        <v>Van-NguyetV</v>
      </c>
      <c r="H13" s="46" t="str">
        <f>'TKB TOAN TRUONG'!R16</f>
        <v>Ly-QuynhL</v>
      </c>
      <c r="I13" s="46" t="str">
        <f>'TKB TOAN TRUONG'!S16</f>
        <v>TA-HaNN</v>
      </c>
      <c r="J13" s="46" t="str">
        <f>'TKB TOAN TRUONG'!T16</f>
        <v>Toan-AnhT</v>
      </c>
      <c r="K13" s="46" t="str">
        <f>'TKB TOAN TRUONG'!U16</f>
        <v>KTCN-GiongCN</v>
      </c>
      <c r="L13" s="46" t="str">
        <f>'TKB TOAN TRUONG'!V16</f>
        <v>Van-HuongV</v>
      </c>
    </row>
    <row r="14" spans="1:12" ht="38.25" customHeight="1" x14ac:dyDescent="0.2">
      <c r="A14" s="82"/>
      <c r="B14" s="36">
        <v>3</v>
      </c>
      <c r="C14" s="46" t="str">
        <f>'TKB TOAN TRUONG'!M17</f>
        <v>Van-TrungV</v>
      </c>
      <c r="D14" s="46" t="str">
        <f>'TKB TOAN TRUONG'!N17</f>
        <v>GDCD-HuyenGD</v>
      </c>
      <c r="E14" s="46" t="str">
        <f>'TKB TOAN TRUONG'!O17</f>
        <v>KTCN-ThuyCN</v>
      </c>
      <c r="F14" s="46" t="str">
        <f>'TKB TOAN TRUONG'!P17</f>
        <v>Hoa-ThangH</v>
      </c>
      <c r="G14" s="46" t="str">
        <f>'TKB TOAN TRUONG'!Q17</f>
        <v>Van-NguyetV</v>
      </c>
      <c r="H14" s="46" t="str">
        <f>'TKB TOAN TRUONG'!R17</f>
        <v>TD-HuyTD</v>
      </c>
      <c r="I14" s="46" t="str">
        <f>'TKB TOAN TRUONG'!S17</f>
        <v>GDQP-ThuanQP</v>
      </c>
      <c r="J14" s="46" t="str">
        <f>'TKB TOAN TRUONG'!T17</f>
        <v>Tin-QuyT</v>
      </c>
      <c r="K14" s="46" t="str">
        <f>'TKB TOAN TRUONG'!U17</f>
        <v>Toan-HuyT</v>
      </c>
      <c r="L14" s="46" t="str">
        <f>'TKB TOAN TRUONG'!V17</f>
        <v>Van-HuongV</v>
      </c>
    </row>
    <row r="15" spans="1:12" ht="38.25" customHeight="1" x14ac:dyDescent="0.2">
      <c r="A15" s="82"/>
      <c r="B15" s="36">
        <v>4</v>
      </c>
      <c r="C15" s="46" t="str">
        <f>'TKB TOAN TRUONG'!M18</f>
        <v>Van-TrungV</v>
      </c>
      <c r="D15" s="46" t="str">
        <f>'TKB TOAN TRUONG'!N18</f>
        <v>Van-HuongV</v>
      </c>
      <c r="E15" s="46" t="str">
        <f>'TKB TOAN TRUONG'!O18</f>
        <v>Ly-NhatL</v>
      </c>
      <c r="F15" s="46" t="str">
        <f>'TKB TOAN TRUONG'!P18</f>
        <v>TD-HuyTD</v>
      </c>
      <c r="G15" s="46" t="str">
        <f>'TKB TOAN TRUONG'!Q18</f>
        <v>Tin-VinhT</v>
      </c>
      <c r="H15" s="46" t="str">
        <f>'TKB TOAN TRUONG'!R18</f>
        <v>Toan-NguyetT</v>
      </c>
      <c r="I15" s="46" t="str">
        <f>'TKB TOAN TRUONG'!S18</f>
        <v>TD-DaiTD</v>
      </c>
      <c r="J15" s="46" t="str">
        <f>'TKB TOAN TRUONG'!T18</f>
        <v>TA-LoanNN</v>
      </c>
      <c r="K15" s="46" t="str">
        <f>'TKB TOAN TRUONG'!U18</f>
        <v>Van-AnhV</v>
      </c>
      <c r="L15" s="46" t="str">
        <f>'TKB TOAN TRUONG'!V18</f>
        <v>GDCD-HanGD</v>
      </c>
    </row>
    <row r="16" spans="1:12" ht="38.25" customHeight="1" thickBot="1" x14ac:dyDescent="0.25">
      <c r="A16" s="82"/>
      <c r="B16" s="68">
        <v>5</v>
      </c>
      <c r="C16" s="69" t="str">
        <f>'TKB TOAN TRUONG'!M19</f>
        <v>Toan-KhueT</v>
      </c>
      <c r="D16" s="69" t="str">
        <f>'TKB TOAN TRUONG'!N19</f>
        <v>Van-HuongV</v>
      </c>
      <c r="E16" s="69" t="str">
        <f>'TKB TOAN TRUONG'!O19</f>
        <v>TA-LoanNN</v>
      </c>
      <c r="F16" s="69" t="str">
        <f>'TKB TOAN TRUONG'!P19</f>
        <v>TA-HienNN</v>
      </c>
      <c r="G16" s="69" t="str">
        <f>'TKB TOAN TRUONG'!Q19</f>
        <v>Sinh-NganS</v>
      </c>
      <c r="H16" s="69" t="str">
        <f>'TKB TOAN TRUONG'!R19</f>
        <v>Toan-NguyetT</v>
      </c>
      <c r="I16" s="69" t="str">
        <f>'TKB TOAN TRUONG'!S19</f>
        <v>Tin-MaiT</v>
      </c>
      <c r="J16" s="69" t="str">
        <f>'TKB TOAN TRUONG'!T19</f>
        <v>Hoa-ThangH</v>
      </c>
      <c r="K16" s="69" t="str">
        <f>'TKB TOAN TRUONG'!U19</f>
        <v>Van-AnhV</v>
      </c>
      <c r="L16" s="69" t="str">
        <f>'TKB TOAN TRUONG'!V19</f>
        <v>Ly-YenL</v>
      </c>
    </row>
    <row r="17" spans="1:12" ht="38.25" customHeight="1" thickTop="1" x14ac:dyDescent="0.2">
      <c r="A17" s="82" t="s">
        <v>186</v>
      </c>
      <c r="B17" s="48">
        <v>1</v>
      </c>
      <c r="C17" s="45" t="str">
        <f>'TKB TOAN TRUONG'!M20</f>
        <v>TD-HuyTD</v>
      </c>
      <c r="D17" s="45" t="str">
        <f>'TKB TOAN TRUONG'!N20</f>
        <v>Ly-ThaiL</v>
      </c>
      <c r="E17" s="45" t="str">
        <f>'TKB TOAN TRUONG'!O20</f>
        <v>Dia-TrangD</v>
      </c>
      <c r="F17" s="45" t="str">
        <f>'TKB TOAN TRUONG'!P20</f>
        <v>GDQP-ThuanQP</v>
      </c>
      <c r="G17" s="45" t="str">
        <f>'TKB TOAN TRUONG'!Q20</f>
        <v>TA-ThanNN</v>
      </c>
      <c r="H17" s="45" t="str">
        <f>'TKB TOAN TRUONG'!R20</f>
        <v>Van-NguyetV</v>
      </c>
      <c r="I17" s="45" t="str">
        <f>'TKB TOAN TRUONG'!S20</f>
        <v>KTCN-GiongCN</v>
      </c>
      <c r="J17" s="45" t="str">
        <f>'TKB TOAN TRUONG'!T20</f>
        <v>Sinh-LyS</v>
      </c>
      <c r="K17" s="45" t="str">
        <f>'TKB TOAN TRUONG'!U20</f>
        <v>Su-PhuongSu</v>
      </c>
      <c r="L17" s="45" t="str">
        <f>'TKB TOAN TRUONG'!V20</f>
        <v>GDQP-ThangQP</v>
      </c>
    </row>
    <row r="18" spans="1:12" ht="38.25" customHeight="1" x14ac:dyDescent="0.2">
      <c r="A18" s="82"/>
      <c r="B18" s="36">
        <v>2</v>
      </c>
      <c r="C18" s="46" t="str">
        <f>'TKB TOAN TRUONG'!M21</f>
        <v>KTCN-LamCN</v>
      </c>
      <c r="D18" s="46" t="str">
        <f>'TKB TOAN TRUONG'!N21</f>
        <v>Hoa-ThiH</v>
      </c>
      <c r="E18" s="46" t="str">
        <f>'TKB TOAN TRUONG'!O21</f>
        <v>TA-LoanNN</v>
      </c>
      <c r="F18" s="46" t="str">
        <f>'TKB TOAN TRUONG'!P21</f>
        <v>TD-HuyTD</v>
      </c>
      <c r="G18" s="46" t="str">
        <f>'TKB TOAN TRUONG'!Q21</f>
        <v>Van-NguyetV</v>
      </c>
      <c r="H18" s="46" t="str">
        <f>'TKB TOAN TRUONG'!R21</f>
        <v>Su-PhuongSu</v>
      </c>
      <c r="I18" s="46" t="str">
        <f>'TKB TOAN TRUONG'!S21</f>
        <v>Toan-GiangT</v>
      </c>
      <c r="J18" s="46" t="str">
        <f>'TKB TOAN TRUONG'!T21</f>
        <v>Ly-ThaiL</v>
      </c>
      <c r="K18" s="46" t="str">
        <f>'TKB TOAN TRUONG'!U21</f>
        <v>TD-DaiTD</v>
      </c>
      <c r="L18" s="46" t="str">
        <f>'TKB TOAN TRUONG'!V21</f>
        <v>Toan-HuyT</v>
      </c>
    </row>
    <row r="19" spans="1:12" ht="38.25" customHeight="1" x14ac:dyDescent="0.2">
      <c r="A19" s="82"/>
      <c r="B19" s="36">
        <v>3</v>
      </c>
      <c r="C19" s="46" t="str">
        <f>'TKB TOAN TRUONG'!M22</f>
        <v>Toan-KhueT</v>
      </c>
      <c r="D19" s="46" t="str">
        <f>'TKB TOAN TRUONG'!N22</f>
        <v>TD-DaiTD</v>
      </c>
      <c r="E19" s="46" t="str">
        <f>'TKB TOAN TRUONG'!O22</f>
        <v>TD-HuyTD</v>
      </c>
      <c r="F19" s="46" t="str">
        <f>'TKB TOAN TRUONG'!P22</f>
        <v>Ly-QuynhL</v>
      </c>
      <c r="G19" s="46" t="str">
        <f>'TKB TOAN TRUONG'!Q22</f>
        <v>Dia-TrangD</v>
      </c>
      <c r="H19" s="46" t="str">
        <f>'TKB TOAN TRUONG'!R22</f>
        <v>KTCN-GiongCN</v>
      </c>
      <c r="I19" s="46" t="str">
        <f>'TKB TOAN TRUONG'!S22</f>
        <v>Van-HuongV</v>
      </c>
      <c r="J19" s="46" t="str">
        <f>'TKB TOAN TRUONG'!T22</f>
        <v>Su-PhuongSu</v>
      </c>
      <c r="K19" s="46" t="str">
        <f>'TKB TOAN TRUONG'!U22</f>
        <v>TA-LoanNN</v>
      </c>
      <c r="L19" s="46" t="str">
        <f>'TKB TOAN TRUONG'!V22</f>
        <v>Sinh-LyS</v>
      </c>
    </row>
    <row r="20" spans="1:12" ht="38.25" customHeight="1" x14ac:dyDescent="0.2">
      <c r="A20" s="82"/>
      <c r="B20" s="36">
        <v>4</v>
      </c>
      <c r="C20" s="46" t="str">
        <f>'TKB TOAN TRUONG'!M23</f>
        <v>Dia-TrangD</v>
      </c>
      <c r="D20" s="46" t="str">
        <f>'TKB TOAN TRUONG'!N23</f>
        <v>Toan-OanhT</v>
      </c>
      <c r="E20" s="46" t="str">
        <f>'TKB TOAN TRUONG'!O23</f>
        <v>GDQP-ThuanQP</v>
      </c>
      <c r="F20" s="46" t="str">
        <f>'TKB TOAN TRUONG'!P23</f>
        <v>Toan-LuyenT</v>
      </c>
      <c r="G20" s="46" t="str">
        <f>'TKB TOAN TRUONG'!Q23</f>
        <v>TD-HuyTD</v>
      </c>
      <c r="H20" s="46" t="str">
        <f>'TKB TOAN TRUONG'!R23</f>
        <v>TA-ThanNN</v>
      </c>
      <c r="I20" s="46" t="str">
        <f>'TKB TOAN TRUONG'!S23</f>
        <v>TD-DaiTD</v>
      </c>
      <c r="J20" s="46" t="str">
        <f>'TKB TOAN TRUONG'!T23</f>
        <v>TA-LoanNN</v>
      </c>
      <c r="K20" s="46" t="str">
        <f>'TKB TOAN TRUONG'!U23</f>
        <v>GDQP-ThangQP</v>
      </c>
      <c r="L20" s="46" t="str">
        <f>'TKB TOAN TRUONG'!V23</f>
        <v>Hoa-HangH</v>
      </c>
    </row>
    <row r="21" spans="1:12" ht="38.25" customHeight="1" thickBot="1" x14ac:dyDescent="0.25">
      <c r="A21" s="82"/>
      <c r="B21" s="68">
        <v>5</v>
      </c>
      <c r="C21" s="69" t="str">
        <f>'TKB TOAN TRUONG'!M24</f>
        <v>Ly-ThaiL</v>
      </c>
      <c r="D21" s="69" t="str">
        <f>'TKB TOAN TRUONG'!N24</f>
        <v>Toan-OanhT</v>
      </c>
      <c r="E21" s="69" t="str">
        <f>'TKB TOAN TRUONG'!O24</f>
        <v>Hoa-HangH</v>
      </c>
      <c r="F21" s="69" t="str">
        <f>'TKB TOAN TRUONG'!P24</f>
        <v>Toan-LuyenT</v>
      </c>
      <c r="G21" s="69" t="str">
        <f>'TKB TOAN TRUONG'!Q24</f>
        <v>Toan-NguyetT</v>
      </c>
      <c r="H21" s="69" t="str">
        <f>'TKB TOAN TRUONG'!R24</f>
        <v>Hoa-ThiH</v>
      </c>
      <c r="I21" s="69" t="str">
        <f>'TKB TOAN TRUONG'!S24</f>
        <v>Su-PhuongSu</v>
      </c>
      <c r="J21" s="69" t="str">
        <f>'TKB TOAN TRUONG'!T24</f>
        <v>Toan-AnhT</v>
      </c>
      <c r="K21" s="69" t="str">
        <f>'TKB TOAN TRUONG'!U24</f>
        <v>Sinh-LyS</v>
      </c>
      <c r="L21" s="69" t="str">
        <f>'TKB TOAN TRUONG'!V24</f>
        <v>Van-HuongV</v>
      </c>
    </row>
    <row r="22" spans="1:12" ht="38.25" customHeight="1" thickTop="1" x14ac:dyDescent="0.2">
      <c r="A22" s="82" t="s">
        <v>187</v>
      </c>
      <c r="B22" s="48">
        <v>1</v>
      </c>
      <c r="C22" s="45" t="str">
        <f>'TKB TOAN TRUONG'!M25</f>
        <v>Toan-KhueT</v>
      </c>
      <c r="D22" s="45" t="str">
        <f>'TKB TOAN TRUONG'!N25</f>
        <v>TA-HienNN</v>
      </c>
      <c r="E22" s="45" t="str">
        <f>'TKB TOAN TRUONG'!O25</f>
        <v>Toan-NgaT</v>
      </c>
      <c r="F22" s="45" t="str">
        <f>'TKB TOAN TRUONG'!P25</f>
        <v>Toan-LuyenT</v>
      </c>
      <c r="G22" s="45" t="str">
        <f>'TKB TOAN TRUONG'!Q25</f>
        <v>Toan-NguyetT</v>
      </c>
      <c r="H22" s="45" t="str">
        <f>'TKB TOAN TRUONG'!R25</f>
        <v>TA-ThanNN</v>
      </c>
      <c r="I22" s="45" t="str">
        <f>'TKB TOAN TRUONG'!S25</f>
        <v>TA-HaNN</v>
      </c>
      <c r="J22" s="45" t="str">
        <f>'TKB TOAN TRUONG'!T25</f>
        <v>GDCD-HuyenGD</v>
      </c>
      <c r="K22" s="45" t="str">
        <f>'TKB TOAN TRUONG'!U25</f>
        <v>Toan-HuyT</v>
      </c>
      <c r="L22" s="45" t="str">
        <f>'TKB TOAN TRUONG'!V25</f>
        <v>TD-DaiTD</v>
      </c>
    </row>
    <row r="23" spans="1:12" ht="38.25" customHeight="1" x14ac:dyDescent="0.2">
      <c r="A23" s="82"/>
      <c r="B23" s="36">
        <v>2</v>
      </c>
      <c r="C23" s="46" t="str">
        <f>'TKB TOAN TRUONG'!M26</f>
        <v>Toan-KhueT</v>
      </c>
      <c r="D23" s="46" t="str">
        <f>'TKB TOAN TRUONG'!N26</f>
        <v>KTCN-LamCN</v>
      </c>
      <c r="E23" s="46" t="str">
        <f>'TKB TOAN TRUONG'!O26</f>
        <v>TA-LoanNN</v>
      </c>
      <c r="F23" s="46" t="str">
        <f>'TKB TOAN TRUONG'!P26</f>
        <v>Ly-QuynhL</v>
      </c>
      <c r="G23" s="46" t="str">
        <f>'TKB TOAN TRUONG'!Q26</f>
        <v>Toan-NguyetT</v>
      </c>
      <c r="H23" s="46" t="str">
        <f>'TKB TOAN TRUONG'!R26</f>
        <v>GDCD-HuyenGD</v>
      </c>
      <c r="I23" s="46" t="str">
        <f>'TKB TOAN TRUONG'!S26</f>
        <v>Van-HuongV</v>
      </c>
      <c r="J23" s="46" t="str">
        <f>'TKB TOAN TRUONG'!T26</f>
        <v>TD-DaiTD</v>
      </c>
      <c r="K23" s="46" t="str">
        <f>'TKB TOAN TRUONG'!U26</f>
        <v>Toan-HuyT</v>
      </c>
      <c r="L23" s="46" t="str">
        <f>'TKB TOAN TRUONG'!V26</f>
        <v>TA-HaNN</v>
      </c>
    </row>
    <row r="24" spans="1:12" ht="38.25" customHeight="1" x14ac:dyDescent="0.2">
      <c r="A24" s="82"/>
      <c r="B24" s="36">
        <v>3</v>
      </c>
      <c r="C24" s="46" t="str">
        <f>'TKB TOAN TRUONG'!M27</f>
        <v>TA-HaNN</v>
      </c>
      <c r="D24" s="46" t="str">
        <f>'TKB TOAN TRUONG'!N27</f>
        <v>Sinh-NLanS</v>
      </c>
      <c r="E24" s="46" t="str">
        <f>'TKB TOAN TRUONG'!O27</f>
        <v>GDCD-HuyenGD</v>
      </c>
      <c r="F24" s="46" t="str">
        <f>'TKB TOAN TRUONG'!P27</f>
        <v>TA-HienNN</v>
      </c>
      <c r="G24" s="46" t="str">
        <f>'TKB TOAN TRUONG'!Q27</f>
        <v>Ly-QuynhL</v>
      </c>
      <c r="H24" s="46" t="str">
        <f>'TKB TOAN TRUONG'!R27</f>
        <v>TD-HuyTD</v>
      </c>
      <c r="I24" s="46" t="str">
        <f>'TKB TOAN TRUONG'!S27</f>
        <v>Van-HuongV</v>
      </c>
      <c r="J24" s="46" t="str">
        <f>'TKB TOAN TRUONG'!T27</f>
        <v>TA-LoanNN</v>
      </c>
      <c r="K24" s="46" t="str">
        <f>'TKB TOAN TRUONG'!U27</f>
        <v>KTCN-GiongCN</v>
      </c>
      <c r="L24" s="46" t="str">
        <f>'TKB TOAN TRUONG'!V27</f>
        <v>Toan-HuyT</v>
      </c>
    </row>
    <row r="25" spans="1:12" ht="38.25" customHeight="1" x14ac:dyDescent="0.2">
      <c r="A25" s="82"/>
      <c r="B25" s="36">
        <v>4</v>
      </c>
      <c r="C25" s="46" t="str">
        <f>'TKB TOAN TRUONG'!M28</f>
        <v>Sinh-NLanS</v>
      </c>
      <c r="D25" s="46" t="str">
        <f>'TKB TOAN TRUONG'!N28</f>
        <v>TA-HienNN</v>
      </c>
      <c r="E25" s="46" t="str">
        <f>'TKB TOAN TRUONG'!O28</f>
        <v>Ly-NhatL</v>
      </c>
      <c r="F25" s="46" t="str">
        <f>'TKB TOAN TRUONG'!P28</f>
        <v>Tin-MaiT</v>
      </c>
      <c r="G25" s="46" t="str">
        <f>'TKB TOAN TRUONG'!Q28</f>
        <v>Hoa-TienH</v>
      </c>
      <c r="H25" s="46" t="str">
        <f>'TKB TOAN TRUONG'!R28</f>
        <v>KTCN-GiongCN</v>
      </c>
      <c r="I25" s="46" t="str">
        <f>'TKB TOAN TRUONG'!S28</f>
        <v>Toan-GiangT</v>
      </c>
      <c r="J25" s="46" t="str">
        <f>'TKB TOAN TRUONG'!T28</f>
        <v>Van-TrungV</v>
      </c>
      <c r="K25" s="46" t="str">
        <f>'TKB TOAN TRUONG'!U28</f>
        <v>Van-AnhV</v>
      </c>
      <c r="L25" s="46" t="str">
        <f>'TKB TOAN TRUONG'!V28</f>
        <v>Toan-HuyT</v>
      </c>
    </row>
    <row r="26" spans="1:12" ht="38.25" customHeight="1" thickBot="1" x14ac:dyDescent="0.25">
      <c r="A26" s="82"/>
      <c r="B26" s="68">
        <v>5</v>
      </c>
      <c r="C26" s="69" t="str">
        <f>'TKB TOAN TRUONG'!M29</f>
        <v>Van-TrungV</v>
      </c>
      <c r="D26" s="69" t="str">
        <f>'TKB TOAN TRUONG'!N29</f>
        <v>Dia-TrangD</v>
      </c>
      <c r="E26" s="69" t="str">
        <f>'TKB TOAN TRUONG'!O29</f>
        <v>Van-AnhV</v>
      </c>
      <c r="F26" s="69" t="str">
        <f>'TKB TOAN TRUONG'!P29</f>
        <v>TA-HienNN</v>
      </c>
      <c r="G26" s="69" t="str">
        <f>'TKB TOAN TRUONG'!Q29</f>
        <v>TA-ThanNN</v>
      </c>
      <c r="H26" s="69" t="str">
        <f>'TKB TOAN TRUONG'!R29</f>
        <v>Toan-NguyetT</v>
      </c>
      <c r="I26" s="69" t="str">
        <f>'TKB TOAN TRUONG'!S29</f>
        <v>Toan-GiangT</v>
      </c>
      <c r="J26" s="69" t="str">
        <f>'TKB TOAN TRUONG'!T29</f>
        <v>KTCN-LamCN</v>
      </c>
      <c r="K26" s="69" t="str">
        <f>'TKB TOAN TRUONG'!U29</f>
        <v>TA-LoanNN</v>
      </c>
      <c r="L26" s="69" t="str">
        <f>'TKB TOAN TRUONG'!V29</f>
        <v>Su-PhuongSu</v>
      </c>
    </row>
    <row r="27" spans="1:12" ht="38.25" customHeight="1" thickTop="1" x14ac:dyDescent="0.2">
      <c r="A27" s="82" t="s">
        <v>188</v>
      </c>
      <c r="B27" s="48">
        <v>1</v>
      </c>
      <c r="C27" s="45" t="str">
        <f>'TKB TOAN TRUONG'!M30</f>
        <v>Hoa-HienH</v>
      </c>
      <c r="D27" s="45" t="str">
        <f>'TKB TOAN TRUONG'!N30</f>
        <v>KTCN-LamCN</v>
      </c>
      <c r="E27" s="45" t="str">
        <f>'TKB TOAN TRUONG'!O30</f>
        <v>Toan-NgaT</v>
      </c>
      <c r="F27" s="45" t="str">
        <f>'TKB TOAN TRUONG'!P30</f>
        <v>Sinh-NLanS</v>
      </c>
      <c r="G27" s="45" t="str">
        <f>'TKB TOAN TRUONG'!Q30</f>
        <v>TA-ThanNN</v>
      </c>
      <c r="H27" s="45" t="str">
        <f>'TKB TOAN TRUONG'!R30</f>
        <v>Van-NguyetV</v>
      </c>
      <c r="I27" s="45" t="str">
        <f>'TKB TOAN TRUONG'!S30</f>
        <v>GDCD-HuyenGD</v>
      </c>
      <c r="J27" s="45" t="str">
        <f>'TKB TOAN TRUONG'!T30</f>
        <v>Van-TrungV</v>
      </c>
      <c r="K27" s="45" t="str">
        <f>'TKB TOAN TRUONG'!U30</f>
        <v>Tin-MaiT</v>
      </c>
      <c r="L27" s="45" t="str">
        <f>'TKB TOAN TRUONG'!V30</f>
        <v>TA-HaNN</v>
      </c>
    </row>
    <row r="28" spans="1:12" ht="38.25" customHeight="1" x14ac:dyDescent="0.2">
      <c r="A28" s="82"/>
      <c r="B28" s="36">
        <v>2</v>
      </c>
      <c r="C28" s="46" t="str">
        <f>'TKB TOAN TRUONG'!M31</f>
        <v>KTCN-LamCN</v>
      </c>
      <c r="D28" s="46" t="str">
        <f>'TKB TOAN TRUONG'!N31</f>
        <v>Tin-MaiT</v>
      </c>
      <c r="E28" s="46" t="str">
        <f>'TKB TOAN TRUONG'!O31</f>
        <v>TD-HuyTD</v>
      </c>
      <c r="F28" s="46" t="str">
        <f>'TKB TOAN TRUONG'!P31</f>
        <v>Hoa-ThangH</v>
      </c>
      <c r="G28" s="46" t="str">
        <f>'TKB TOAN TRUONG'!Q31</f>
        <v>Su-ThuyS</v>
      </c>
      <c r="H28" s="46" t="str">
        <f>'TKB TOAN TRUONG'!R31</f>
        <v>GDQP-ThuanQP</v>
      </c>
      <c r="I28" s="46" t="str">
        <f>'TKB TOAN TRUONG'!S31</f>
        <v>TA-HaNN</v>
      </c>
      <c r="J28" s="46" t="str">
        <f>'TKB TOAN TRUONG'!T31</f>
        <v>Van-TrungV</v>
      </c>
      <c r="K28" s="46" t="str">
        <f>'TKB TOAN TRUONG'!U31</f>
        <v>Dia-HuongD</v>
      </c>
      <c r="L28" s="46" t="str">
        <f>'TKB TOAN TRUONG'!V31</f>
        <v>Hoa-HangH</v>
      </c>
    </row>
    <row r="29" spans="1:12" ht="38.25" customHeight="1" x14ac:dyDescent="0.2">
      <c r="A29" s="82"/>
      <c r="B29" s="36">
        <v>3</v>
      </c>
      <c r="C29" s="46" t="str">
        <f>'TKB TOAN TRUONG'!M32</f>
        <v>TA-HaNN</v>
      </c>
      <c r="D29" s="46" t="str">
        <f>'TKB TOAN TRUONG'!N32</f>
        <v>Su-ThuyS</v>
      </c>
      <c r="E29" s="46" t="str">
        <f>'TKB TOAN TRUONG'!O32</f>
        <v>Sinh-NLanS</v>
      </c>
      <c r="F29" s="46" t="str">
        <f>'TKB TOAN TRUONG'!P32</f>
        <v>Dia-TrangD</v>
      </c>
      <c r="G29" s="46" t="str">
        <f>'TKB TOAN TRUONG'!Q32</f>
        <v>TD-HuyTD</v>
      </c>
      <c r="H29" s="46" t="str">
        <f>'TKB TOAN TRUONG'!R32</f>
        <v>TA-ThanNN</v>
      </c>
      <c r="I29" s="46" t="str">
        <f>'TKB TOAN TRUONG'!S32</f>
        <v>Hoa-HangH</v>
      </c>
      <c r="J29" s="46" t="str">
        <f>'TKB TOAN TRUONG'!T32</f>
        <v>KTCN-LamCN</v>
      </c>
      <c r="K29" s="46" t="str">
        <f>'TKB TOAN TRUONG'!U32</f>
        <v>Hoa-TienH</v>
      </c>
      <c r="L29" s="46" t="str">
        <f>'TKB TOAN TRUONG'!V32</f>
        <v>Dia-HuongD</v>
      </c>
    </row>
    <row r="30" spans="1:12" ht="38.25" customHeight="1" x14ac:dyDescent="0.2">
      <c r="A30" s="82"/>
      <c r="B30" s="36">
        <v>4</v>
      </c>
      <c r="C30" s="46" t="str">
        <f>'TKB TOAN TRUONG'!M33</f>
        <v>SH-HienH</v>
      </c>
      <c r="D30" s="46" t="str">
        <f>'TKB TOAN TRUONG'!N33</f>
        <v>SH-MaiT</v>
      </c>
      <c r="E30" s="46" t="str">
        <f>'TKB TOAN TRUONG'!O33</f>
        <v>SH-NhatL</v>
      </c>
      <c r="F30" s="46" t="str">
        <f>'TKB TOAN TRUONG'!P33</f>
        <v>SH-NLanS</v>
      </c>
      <c r="G30" s="46" t="str">
        <f>'TKB TOAN TRUONG'!Q33</f>
        <v>SH-VinhT</v>
      </c>
      <c r="H30" s="46" t="str">
        <f>'TKB TOAN TRUONG'!R33</f>
        <v>SH-NguyetV</v>
      </c>
      <c r="I30" s="46" t="str">
        <f>'TKB TOAN TRUONG'!S33</f>
        <v>SH-HuyenGD</v>
      </c>
      <c r="J30" s="46" t="str">
        <f>'TKB TOAN TRUONG'!T33</f>
        <v>SH-ThangH</v>
      </c>
      <c r="K30" s="46" t="str">
        <f>'TKB TOAN TRUONG'!U33</f>
        <v>SH-TienH</v>
      </c>
      <c r="L30" s="46" t="str">
        <f>'TKB TOAN TRUONG'!V33</f>
        <v>SH-QuyT</v>
      </c>
    </row>
    <row r="31" spans="1:12" ht="38.25" customHeight="1" thickBot="1" x14ac:dyDescent="0.25">
      <c r="A31" s="82"/>
      <c r="B31" s="68">
        <v>5</v>
      </c>
      <c r="C31" s="69"/>
      <c r="D31" s="69"/>
      <c r="E31" s="69"/>
      <c r="F31" s="69"/>
      <c r="G31" s="69"/>
      <c r="H31" s="69"/>
      <c r="I31" s="69"/>
      <c r="J31" s="69"/>
      <c r="K31" s="69"/>
      <c r="L31" s="69"/>
    </row>
    <row r="32" spans="1:12" ht="15" thickTop="1" x14ac:dyDescent="0.2"/>
  </sheetData>
  <sheetProtection formatCells="0" formatColumns="0" formatRows="0" insertColumns="0" insertRows="0" insertHyperlinks="0" deleteColumns="0" deleteRows="0"/>
  <mergeCells count="6">
    <mergeCell ref="A27:A31"/>
    <mergeCell ref="A2:A6"/>
    <mergeCell ref="A7:A11"/>
    <mergeCell ref="A12:A16"/>
    <mergeCell ref="A17:A21"/>
    <mergeCell ref="A22:A26"/>
  </mergeCells>
  <phoneticPr fontId="17" type="noConversion"/>
  <pageMargins left="0" right="0" top="0" bottom="0" header="0" footer="0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L37"/>
  <sheetViews>
    <sheetView topLeftCell="A19" workbookViewId="0">
      <selection activeCell="O23" sqref="O23"/>
    </sheetView>
  </sheetViews>
  <sheetFormatPr defaultRowHeight="14.25" x14ac:dyDescent="0.2"/>
  <cols>
    <col min="1" max="2" width="5" customWidth="1"/>
    <col min="3" max="12" width="10.75" customWidth="1"/>
  </cols>
  <sheetData>
    <row r="1" spans="1:12" ht="15" x14ac:dyDescent="0.2">
      <c r="A1" s="36"/>
      <c r="B1" s="36"/>
      <c r="C1" s="47" t="s">
        <v>23</v>
      </c>
      <c r="D1" s="47" t="s">
        <v>24</v>
      </c>
      <c r="E1" s="47" t="s">
        <v>25</v>
      </c>
      <c r="F1" s="47" t="s">
        <v>26</v>
      </c>
      <c r="G1" s="47" t="s">
        <v>27</v>
      </c>
      <c r="H1" s="47" t="s">
        <v>28</v>
      </c>
      <c r="I1" s="47" t="s">
        <v>29</v>
      </c>
      <c r="J1" s="47" t="s">
        <v>30</v>
      </c>
      <c r="K1" s="47" t="s">
        <v>31</v>
      </c>
      <c r="L1" s="47" t="s">
        <v>32</v>
      </c>
    </row>
    <row r="2" spans="1:12" ht="38.25" customHeight="1" x14ac:dyDescent="0.2">
      <c r="A2" s="82" t="s">
        <v>183</v>
      </c>
      <c r="B2" s="36">
        <v>1</v>
      </c>
      <c r="C2" s="46" t="str">
        <f>'TKB TOAN TRUONG'!W5</f>
        <v>CC-HuyS</v>
      </c>
      <c r="D2" s="46" t="str">
        <f>'TKB TOAN TRUONG'!X5</f>
        <v>CC-NgaT</v>
      </c>
      <c r="E2" s="46" t="str">
        <f>'TKB TOAN TRUONG'!Y5</f>
        <v>CC-MaiH</v>
      </c>
      <c r="F2" s="46" t="str">
        <f>'TKB TOAN TRUONG'!Z5</f>
        <v>CC-TrungV</v>
      </c>
      <c r="G2" s="46" t="str">
        <f>'TKB TOAN TRUONG'!AA5</f>
        <v>CC-HaV</v>
      </c>
      <c r="H2" s="46" t="str">
        <f>'TKB TOAN TRUONG'!AB5</f>
        <v>CC-HangH</v>
      </c>
      <c r="I2" s="46" t="str">
        <f>'TKB TOAN TRUONG'!AC5</f>
        <v>CC-DLanT</v>
      </c>
      <c r="J2" s="46" t="str">
        <f>'TKB TOAN TRUONG'!AD5</f>
        <v>CC-TrangD</v>
      </c>
      <c r="K2" s="46" t="str">
        <f>'TKB TOAN TRUONG'!AE5</f>
        <v>CC-PhuongS</v>
      </c>
      <c r="L2" s="46" t="str">
        <f>'TKB TOAN TRUONG'!AF5</f>
        <v>CC-ThaiL</v>
      </c>
    </row>
    <row r="3" spans="1:12" ht="38.25" customHeight="1" x14ac:dyDescent="0.2">
      <c r="A3" s="82"/>
      <c r="B3" s="36">
        <v>2</v>
      </c>
      <c r="C3" s="46" t="str">
        <f>'TKB TOAN TRUONG'!W6</f>
        <v>Sinh-HuyS</v>
      </c>
      <c r="D3" s="46" t="str">
        <f>'TKB TOAN TRUONG'!X6</f>
        <v>Hoa-TienH</v>
      </c>
      <c r="E3" s="46" t="str">
        <f>'TKB TOAN TRUONG'!Y6</f>
        <v>SH-MaiH</v>
      </c>
      <c r="F3" s="46" t="str">
        <f>'TKB TOAN TRUONG'!Z6</f>
        <v>Van-TrungV</v>
      </c>
      <c r="G3" s="46" t="str">
        <f>'TKB TOAN TRUONG'!AA6</f>
        <v>SH-HaV</v>
      </c>
      <c r="H3" s="46" t="str">
        <f>'TKB TOAN TRUONG'!AB6</f>
        <v>Hoa-HangH</v>
      </c>
      <c r="I3" s="46" t="str">
        <f>'TKB TOAN TRUONG'!AC6</f>
        <v>SH-DLanT</v>
      </c>
      <c r="J3" s="46" t="str">
        <f>'TKB TOAN TRUONG'!AD6</f>
        <v>Van-DungV</v>
      </c>
      <c r="K3" s="46" t="str">
        <f>'TKB TOAN TRUONG'!AE6</f>
        <v>Sinh-PhuongS</v>
      </c>
      <c r="L3" s="46" t="str">
        <f>'TKB TOAN TRUONG'!AF6</f>
        <v>Hoa-HienH</v>
      </c>
    </row>
    <row r="4" spans="1:12" ht="38.25" customHeight="1" x14ac:dyDescent="0.2">
      <c r="A4" s="82"/>
      <c r="B4" s="36">
        <v>3</v>
      </c>
      <c r="C4" s="46" t="str">
        <f>'TKB TOAN TRUONG'!W7</f>
        <v>Toan-OanhT</v>
      </c>
      <c r="D4" s="46" t="str">
        <f>'TKB TOAN TRUONG'!X7</f>
        <v>Toan-NgaT</v>
      </c>
      <c r="E4" s="46" t="str">
        <f>'TKB TOAN TRUONG'!Y7</f>
        <v>Hoa-MaiH</v>
      </c>
      <c r="F4" s="46" t="str">
        <f>'TKB TOAN TRUONG'!Z7</f>
        <v>Hoa-HangH</v>
      </c>
      <c r="G4" s="46" t="str">
        <f>'TKB TOAN TRUONG'!AA7</f>
        <v>Van-HaV</v>
      </c>
      <c r="H4" s="46" t="str">
        <f>'TKB TOAN TRUONG'!AB7</f>
        <v>Van-NgaV</v>
      </c>
      <c r="I4" s="46" t="str">
        <f>'TKB TOAN TRUONG'!AC7</f>
        <v>TA-NHangNN</v>
      </c>
      <c r="J4" s="46" t="str">
        <f>'TKB TOAN TRUONG'!AD7</f>
        <v>Van-DungV</v>
      </c>
      <c r="K4" s="46" t="str">
        <f>'TKB TOAN TRUONG'!AE7</f>
        <v>Su-PhuongSu</v>
      </c>
      <c r="L4" s="46" t="str">
        <f>'TKB TOAN TRUONG'!AF7</f>
        <v>TA-HaNN</v>
      </c>
    </row>
    <row r="5" spans="1:12" ht="38.25" customHeight="1" x14ac:dyDescent="0.2">
      <c r="A5" s="82"/>
      <c r="B5" s="33">
        <v>4</v>
      </c>
      <c r="C5" s="46" t="str">
        <f>'TKB TOAN TRUONG'!W8</f>
        <v>Ly-NgocL</v>
      </c>
      <c r="D5" s="46" t="str">
        <f>'TKB TOAN TRUONG'!X8</f>
        <v>Toan-NgaT</v>
      </c>
      <c r="E5" s="46" t="str">
        <f>'TKB TOAN TRUONG'!Y8</f>
        <v>TA-ThanNN</v>
      </c>
      <c r="F5" s="46" t="str">
        <f>'TKB TOAN TRUONG'!Z8</f>
        <v>TD-DanTD</v>
      </c>
      <c r="G5" s="46" t="str">
        <f>'TKB TOAN TRUONG'!AA8</f>
        <v>TA-NHangNN</v>
      </c>
      <c r="H5" s="46" t="str">
        <f>'TKB TOAN TRUONG'!AB8</f>
        <v>KTNN-LyS</v>
      </c>
      <c r="I5" s="46" t="str">
        <f>'TKB TOAN TRUONG'!AC8</f>
        <v>Tin-DLanT</v>
      </c>
      <c r="J5" s="46" t="str">
        <f>'TKB TOAN TRUONG'!AD8</f>
        <v>GDQP-ThangQP</v>
      </c>
      <c r="K5" s="46" t="str">
        <f>'TKB TOAN TRUONG'!AE8</f>
        <v>Toan-AnhT</v>
      </c>
      <c r="L5" s="46" t="str">
        <f>'TKB TOAN TRUONG'!AF8</f>
        <v>KTNN-HuyS</v>
      </c>
    </row>
    <row r="6" spans="1:12" ht="38.25" customHeight="1" thickBot="1" x14ac:dyDescent="0.25">
      <c r="A6" s="82"/>
      <c r="B6" s="68">
        <v>5</v>
      </c>
      <c r="C6" s="69" t="str">
        <f>'TKB TOAN TRUONG'!W9</f>
        <v>Hoa-HanhH</v>
      </c>
      <c r="D6" s="69" t="str">
        <f>'TKB TOAN TRUONG'!X9</f>
        <v>KTNN-HuyS</v>
      </c>
      <c r="E6" s="69" t="str">
        <f>'TKB TOAN TRUONG'!Y9</f>
        <v>GDQP-ThangQP</v>
      </c>
      <c r="F6" s="69" t="str">
        <f>'TKB TOAN TRUONG'!Z9</f>
        <v>TA-ThanNN</v>
      </c>
      <c r="G6" s="69" t="str">
        <f>'TKB TOAN TRUONG'!AA9</f>
        <v>Ly-YenL</v>
      </c>
      <c r="H6" s="69" t="str">
        <f>'TKB TOAN TRUONG'!AB9</f>
        <v>Toan-KhanhT</v>
      </c>
      <c r="I6" s="69" t="str">
        <f>'TKB TOAN TRUONG'!AC9</f>
        <v>Su-PhuongSu</v>
      </c>
      <c r="J6" s="69" t="str">
        <f>'TKB TOAN TRUONG'!AD9</f>
        <v>Tin-NLanT</v>
      </c>
      <c r="K6" s="69" t="str">
        <f>'TKB TOAN TRUONG'!AE9</f>
        <v>Toan-AnhT</v>
      </c>
      <c r="L6" s="69" t="str">
        <f>'TKB TOAN TRUONG'!AF9</f>
        <v>Su-AnhS</v>
      </c>
    </row>
    <row r="7" spans="1:12" ht="38.25" customHeight="1" thickTop="1" x14ac:dyDescent="0.2">
      <c r="A7" s="82" t="s">
        <v>184</v>
      </c>
      <c r="B7" s="48">
        <v>1</v>
      </c>
      <c r="C7" s="45" t="str">
        <f>'TKB TOAN TRUONG'!W10</f>
        <v>TA-HaNN</v>
      </c>
      <c r="D7" s="45" t="str">
        <f>'TKB TOAN TRUONG'!X10</f>
        <v>Tin-DLanT</v>
      </c>
      <c r="E7" s="45" t="str">
        <f>'TKB TOAN TRUONG'!Y10</f>
        <v>TA-ThanNN</v>
      </c>
      <c r="F7" s="45" t="str">
        <f>'TKB TOAN TRUONG'!Z10</f>
        <v>Toan-SangT</v>
      </c>
      <c r="G7" s="45" t="str">
        <f>'TKB TOAN TRUONG'!AA10</f>
        <v>Su-DamS</v>
      </c>
      <c r="H7" s="45" t="str">
        <f>'TKB TOAN TRUONG'!AB10</f>
        <v>Van-NgaV</v>
      </c>
      <c r="I7" s="45" t="str">
        <f>'TKB TOAN TRUONG'!AC10</f>
        <v>TA-NHangNN</v>
      </c>
      <c r="J7" s="45" t="str">
        <f>'TKB TOAN TRUONG'!AD10</f>
        <v>TD-SauTD</v>
      </c>
      <c r="K7" s="45" t="str">
        <f>'TKB TOAN TRUONG'!AE10</f>
        <v>Ly-ThaiL</v>
      </c>
      <c r="L7" s="45" t="str">
        <f>'TKB TOAN TRUONG'!AF10</f>
        <v>Hoa-HienH</v>
      </c>
    </row>
    <row r="8" spans="1:12" ht="38.25" customHeight="1" x14ac:dyDescent="0.2">
      <c r="A8" s="82"/>
      <c r="B8" s="36">
        <v>2</v>
      </c>
      <c r="C8" s="46" t="str">
        <f>'TKB TOAN TRUONG'!W11</f>
        <v>GDCD-HanGD</v>
      </c>
      <c r="D8" s="46" t="str">
        <f>'TKB TOAN TRUONG'!X11</f>
        <v>TD-DaiTD</v>
      </c>
      <c r="E8" s="46" t="str">
        <f>'TKB TOAN TRUONG'!Y11</f>
        <v>Tin-DLanT</v>
      </c>
      <c r="F8" s="46" t="str">
        <f>'TKB TOAN TRUONG'!Z11</f>
        <v>Toan-SangT</v>
      </c>
      <c r="G8" s="46" t="str">
        <f>'TKB TOAN TRUONG'!AA11</f>
        <v>KTNN-NganS</v>
      </c>
      <c r="H8" s="46" t="str">
        <f>'TKB TOAN TRUONG'!AB11</f>
        <v>Hoa-HangH</v>
      </c>
      <c r="I8" s="46" t="str">
        <f>'TKB TOAN TRUONG'!AC11</f>
        <v>Ly-YenL</v>
      </c>
      <c r="J8" s="46" t="str">
        <f>'TKB TOAN TRUONG'!AD11</f>
        <v>TA-NHangNN</v>
      </c>
      <c r="K8" s="46" t="str">
        <f>'TKB TOAN TRUONG'!AE11</f>
        <v>TA-ThuyNN</v>
      </c>
      <c r="L8" s="46" t="str">
        <f>'TKB TOAN TRUONG'!AF11</f>
        <v>Van-NgaV</v>
      </c>
    </row>
    <row r="9" spans="1:12" ht="38.25" customHeight="1" x14ac:dyDescent="0.2">
      <c r="A9" s="82"/>
      <c r="B9" s="36">
        <v>3</v>
      </c>
      <c r="C9" s="46" t="str">
        <f>'TKB TOAN TRUONG'!W12</f>
        <v>Toan-OanhT</v>
      </c>
      <c r="D9" s="46" t="str">
        <f>'TKB TOAN TRUONG'!X12</f>
        <v>Su-DamS</v>
      </c>
      <c r="E9" s="46" t="str">
        <f>'TKB TOAN TRUONG'!Y12</f>
        <v>Ly-QuynhL</v>
      </c>
      <c r="F9" s="46" t="str">
        <f>'TKB TOAN TRUONG'!Z12</f>
        <v>Ly-NhaL</v>
      </c>
      <c r="G9" s="46" t="str">
        <f>'TKB TOAN TRUONG'!AA12</f>
        <v>TA-NHangNN</v>
      </c>
      <c r="H9" s="46" t="str">
        <f>'TKB TOAN TRUONG'!AB12</f>
        <v>Ly-YenL</v>
      </c>
      <c r="I9" s="46" t="str">
        <f>'TKB TOAN TRUONG'!AC12</f>
        <v>Hoa-HienH</v>
      </c>
      <c r="J9" s="46" t="str">
        <f>'TKB TOAN TRUONG'!AD12</f>
        <v>Toan-AnhT</v>
      </c>
      <c r="K9" s="46" t="str">
        <f>'TKB TOAN TRUONG'!AE12</f>
        <v>KTNN-PhuongS</v>
      </c>
      <c r="L9" s="46" t="str">
        <f>'TKB TOAN TRUONG'!AF12</f>
        <v>Van-NgaV</v>
      </c>
    </row>
    <row r="10" spans="1:12" ht="38.25" customHeight="1" x14ac:dyDescent="0.2">
      <c r="A10" s="82"/>
      <c r="B10" s="33">
        <v>4</v>
      </c>
      <c r="C10" s="46" t="str">
        <f>'TKB TOAN TRUONG'!W13</f>
        <v>Toan-OanhT</v>
      </c>
      <c r="D10" s="46" t="str">
        <f>'TKB TOAN TRUONG'!X13</f>
        <v>Ly-NhaL</v>
      </c>
      <c r="E10" s="46" t="str">
        <f>'TKB TOAN TRUONG'!Y13</f>
        <v>Van-PhuongV</v>
      </c>
      <c r="F10" s="46" t="str">
        <f>'TKB TOAN TRUONG'!Z13</f>
        <v>TA-ThanNN</v>
      </c>
      <c r="G10" s="46" t="str">
        <f>'TKB TOAN TRUONG'!AA13</f>
        <v>Tin-DLanT</v>
      </c>
      <c r="H10" s="46" t="str">
        <f>'TKB TOAN TRUONG'!AB13</f>
        <v>TA-ThuyNN</v>
      </c>
      <c r="I10" s="46" t="str">
        <f>'TKB TOAN TRUONG'!AC13</f>
        <v>Toan-AnhT</v>
      </c>
      <c r="J10" s="46" t="str">
        <f>'TKB TOAN TRUONG'!AD13</f>
        <v>KTNN-PhuongS</v>
      </c>
      <c r="K10" s="46" t="str">
        <f>'TKB TOAN TRUONG'!AE13</f>
        <v>TD-SauTD</v>
      </c>
      <c r="L10" s="46" t="str">
        <f>'TKB TOAN TRUONG'!AF13</f>
        <v>TA-HaNN</v>
      </c>
    </row>
    <row r="11" spans="1:12" ht="38.25" customHeight="1" thickBot="1" x14ac:dyDescent="0.25">
      <c r="A11" s="82"/>
      <c r="B11" s="68">
        <v>5</v>
      </c>
      <c r="C11" s="69" t="str">
        <f>'TKB TOAN TRUONG'!W14</f>
        <v>Ly-NgocL</v>
      </c>
      <c r="D11" s="69" t="str">
        <f>'TKB TOAN TRUONG'!X14</f>
        <v>Van-PhuongV</v>
      </c>
      <c r="E11" s="69" t="str">
        <f>'TKB TOAN TRUONG'!Y14</f>
        <v>Hoa-MaiH</v>
      </c>
      <c r="F11" s="69" t="str">
        <f>'TKB TOAN TRUONG'!Z14</f>
        <v>Su-DamS</v>
      </c>
      <c r="G11" s="69" t="str">
        <f>'TKB TOAN TRUONG'!AA14</f>
        <v>Toan-NguyetT</v>
      </c>
      <c r="H11" s="69" t="str">
        <f>'TKB TOAN TRUONG'!AB14</f>
        <v>Dia-HuyD</v>
      </c>
      <c r="I11" s="69" t="str">
        <f>'TKB TOAN TRUONG'!AC14</f>
        <v>Van-BichV</v>
      </c>
      <c r="J11" s="69" t="str">
        <f>'TKB TOAN TRUONG'!AD14</f>
        <v>Sinh-LyS</v>
      </c>
      <c r="K11" s="69" t="str">
        <f>'TKB TOAN TRUONG'!AE14</f>
        <v>Toan-AnhT</v>
      </c>
      <c r="L11" s="69" t="str">
        <f>'TKB TOAN TRUONG'!AF14</f>
        <v>Ly-ThaiL</v>
      </c>
    </row>
    <row r="12" spans="1:12" ht="38.25" customHeight="1" thickTop="1" x14ac:dyDescent="0.2">
      <c r="A12" s="82" t="s">
        <v>185</v>
      </c>
      <c r="B12" s="48">
        <v>1</v>
      </c>
      <c r="C12" s="45" t="str">
        <f>'TKB TOAN TRUONG'!W15</f>
        <v>Tin-VinhT</v>
      </c>
      <c r="D12" s="45" t="str">
        <f>'TKB TOAN TRUONG'!X15</f>
        <v>KTNN-HuyS</v>
      </c>
      <c r="E12" s="45" t="str">
        <f>'TKB TOAN TRUONG'!Y15</f>
        <v>Toan-KhanhT</v>
      </c>
      <c r="F12" s="45" t="str">
        <f>'TKB TOAN TRUONG'!Z15</f>
        <v>Toan-SangT</v>
      </c>
      <c r="G12" s="45" t="str">
        <f>'TKB TOAN TRUONG'!AA15</f>
        <v>TA-NHangNN</v>
      </c>
      <c r="H12" s="45" t="str">
        <f>'TKB TOAN TRUONG'!AB15</f>
        <v>GDCD-HuyenGD</v>
      </c>
      <c r="I12" s="45" t="str">
        <f>'TKB TOAN TRUONG'!AC15</f>
        <v>TD-HuyTD</v>
      </c>
      <c r="J12" s="45" t="str">
        <f>'TKB TOAN TRUONG'!AD15</f>
        <v>Toan-AnhT</v>
      </c>
      <c r="K12" s="45" t="str">
        <f>'TKB TOAN TRUONG'!AE15</f>
        <v>Tin-NLanT</v>
      </c>
      <c r="L12" s="45" t="str">
        <f>'TKB TOAN TRUONG'!AF15</f>
        <v>Van-NgaV</v>
      </c>
    </row>
    <row r="13" spans="1:12" ht="38.25" customHeight="1" x14ac:dyDescent="0.2">
      <c r="A13" s="82"/>
      <c r="B13" s="36">
        <v>2</v>
      </c>
      <c r="C13" s="46" t="str">
        <f>'TKB TOAN TRUONG'!W16</f>
        <v>TD-DaiTD</v>
      </c>
      <c r="D13" s="46" t="str">
        <f>'TKB TOAN TRUONG'!X16</f>
        <v>TA-ThuyNN</v>
      </c>
      <c r="E13" s="46" t="str">
        <f>'TKB TOAN TRUONG'!Y16</f>
        <v>Toan-KhanhT</v>
      </c>
      <c r="F13" s="46" t="str">
        <f>'TKB TOAN TRUONG'!Z16</f>
        <v>Toan-SangT</v>
      </c>
      <c r="G13" s="46" t="str">
        <f>'TKB TOAN TRUONG'!AA16</f>
        <v>GDCD-HuyenGD</v>
      </c>
      <c r="H13" s="46" t="str">
        <f>'TKB TOAN TRUONG'!AB16</f>
        <v>Tin-VinhT</v>
      </c>
      <c r="I13" s="46" t="str">
        <f>'TKB TOAN TRUONG'!AC16</f>
        <v>Ly-YenL</v>
      </c>
      <c r="J13" s="46" t="str">
        <f>'TKB TOAN TRUONG'!AD16</f>
        <v>TA-NHangNN</v>
      </c>
      <c r="K13" s="46" t="str">
        <f>'TKB TOAN TRUONG'!AE16</f>
        <v>Dia-HuyD</v>
      </c>
      <c r="L13" s="46" t="str">
        <f>'TKB TOAN TRUONG'!AF16</f>
        <v>GDCD-HanGD</v>
      </c>
    </row>
    <row r="14" spans="1:12" ht="38.25" customHeight="1" x14ac:dyDescent="0.2">
      <c r="A14" s="82"/>
      <c r="B14" s="36">
        <v>3</v>
      </c>
      <c r="C14" s="46" t="str">
        <f>'TKB TOAN TRUONG'!W17</f>
        <v>KTNN-HuyS</v>
      </c>
      <c r="D14" s="46" t="str">
        <f>'TKB TOAN TRUONG'!X17</f>
        <v>Ly-NhaL</v>
      </c>
      <c r="E14" s="46" t="str">
        <f>'TKB TOAN TRUONG'!Y17</f>
        <v>TD-DaiTD</v>
      </c>
      <c r="F14" s="46" t="str">
        <f>'TKB TOAN TRUONG'!Z17</f>
        <v>KTNN-NganS</v>
      </c>
      <c r="G14" s="46" t="str">
        <f>'TKB TOAN TRUONG'!AA17</f>
        <v>Ly-YenL</v>
      </c>
      <c r="H14" s="46" t="str">
        <f>'TKB TOAN TRUONG'!AB17</f>
        <v>KTNN-LyS</v>
      </c>
      <c r="I14" s="46" t="str">
        <f>'TKB TOAN TRUONG'!AC17</f>
        <v>Toan-AnhT</v>
      </c>
      <c r="J14" s="46" t="str">
        <f>'TKB TOAN TRUONG'!AD17</f>
        <v>GDCD-HanGD</v>
      </c>
      <c r="K14" s="46" t="str">
        <f>'TKB TOAN TRUONG'!AE17</f>
        <v>TD-SauTD</v>
      </c>
      <c r="L14" s="46" t="str">
        <f>'TKB TOAN TRUONG'!AF17</f>
        <v>Toan-KhueT</v>
      </c>
    </row>
    <row r="15" spans="1:12" ht="38.25" customHeight="1" x14ac:dyDescent="0.2">
      <c r="A15" s="82"/>
      <c r="B15" s="33">
        <v>4</v>
      </c>
      <c r="C15" s="46" t="str">
        <f>'TKB TOAN TRUONG'!W18</f>
        <v>TA-HaNN</v>
      </c>
      <c r="D15" s="46" t="str">
        <f>'TKB TOAN TRUONG'!X18</f>
        <v>Van-PhuongV</v>
      </c>
      <c r="E15" s="46" t="str">
        <f>'TKB TOAN TRUONG'!Y18</f>
        <v>Ly-QuynhL</v>
      </c>
      <c r="F15" s="46" t="str">
        <f>'TKB TOAN TRUONG'!Z18</f>
        <v>Su-DamS</v>
      </c>
      <c r="G15" s="46" t="str">
        <f>'TKB TOAN TRUONG'!AA18</f>
        <v>Van-HaV</v>
      </c>
      <c r="H15" s="46" t="str">
        <f>'TKB TOAN TRUONG'!AB18</f>
        <v>Ly-YenL</v>
      </c>
      <c r="I15" s="46" t="str">
        <f>'TKB TOAN TRUONG'!AC18</f>
        <v>Van-BichV</v>
      </c>
      <c r="J15" s="46" t="str">
        <f>'TKB TOAN TRUONG'!AD18</f>
        <v>Van-DungV</v>
      </c>
      <c r="K15" s="46" t="str">
        <f>'TKB TOAN TRUONG'!AE18</f>
        <v>TA-ThuyNN</v>
      </c>
      <c r="L15" s="46" t="str">
        <f>'TKB TOAN TRUONG'!AF18</f>
        <v>Dia-HuyD</v>
      </c>
    </row>
    <row r="16" spans="1:12" ht="38.25" customHeight="1" thickBot="1" x14ac:dyDescent="0.25">
      <c r="A16" s="82"/>
      <c r="B16" s="68">
        <v>5</v>
      </c>
      <c r="C16" s="69" t="str">
        <f>'TKB TOAN TRUONG'!W19</f>
        <v>GDQP-ThuanQP</v>
      </c>
      <c r="D16" s="69" t="str">
        <f>'TKB TOAN TRUONG'!X19</f>
        <v>Van-PhuongV</v>
      </c>
      <c r="E16" s="69" t="str">
        <f>'TKB TOAN TRUONG'!Y19</f>
        <v>Su-DamS</v>
      </c>
      <c r="F16" s="69" t="str">
        <f>'TKB TOAN TRUONG'!Z19</f>
        <v>GDQP-ThangQP</v>
      </c>
      <c r="G16" s="69" t="str">
        <f>'TKB TOAN TRUONG'!AA19</f>
        <v>Van-HaV</v>
      </c>
      <c r="H16" s="69" t="str">
        <f>'TKB TOAN TRUONG'!AB19</f>
        <v>Sinh-LyS</v>
      </c>
      <c r="I16" s="69" t="str">
        <f>'TKB TOAN TRUONG'!AC19</f>
        <v>Van-BichV</v>
      </c>
      <c r="J16" s="69" t="str">
        <f>'TKB TOAN TRUONG'!AD19</f>
        <v>Van-DungV</v>
      </c>
      <c r="K16" s="69" t="str">
        <f>'TKB TOAN TRUONG'!AE19</f>
        <v>Toan-AnhT</v>
      </c>
      <c r="L16" s="69" t="str">
        <f>'TKB TOAN TRUONG'!AF19</f>
        <v>Tin-VinhT</v>
      </c>
    </row>
    <row r="17" spans="1:12" ht="32.25" customHeight="1" thickTop="1" x14ac:dyDescent="0.2">
      <c r="A17" s="82" t="s">
        <v>186</v>
      </c>
      <c r="B17" s="48">
        <v>1</v>
      </c>
      <c r="C17" s="45" t="str">
        <f>'TKB TOAN TRUONG'!W20</f>
        <v>Su-AnhS</v>
      </c>
      <c r="D17" s="45" t="str">
        <f>'TKB TOAN TRUONG'!X20</f>
        <v>TD-DaiTD</v>
      </c>
      <c r="E17" s="45" t="str">
        <f>'TKB TOAN TRUONG'!Y20</f>
        <v>Hoa-MaiH</v>
      </c>
      <c r="F17" s="45" t="str">
        <f>'TKB TOAN TRUONG'!Z20</f>
        <v>Tin-DLanT</v>
      </c>
      <c r="G17" s="45" t="str">
        <f>'TKB TOAN TRUONG'!AA20</f>
        <v>Toan-NguyetT</v>
      </c>
      <c r="H17" s="45" t="str">
        <f>'TKB TOAN TRUONG'!AB20</f>
        <v>Toan-KhanhT</v>
      </c>
      <c r="I17" s="45" t="str">
        <f>'TKB TOAN TRUONG'!AC20</f>
        <v>TA-NHangNN</v>
      </c>
      <c r="J17" s="45" t="str">
        <f>'TKB TOAN TRUONG'!AD20</f>
        <v>Toan-AnhT</v>
      </c>
      <c r="K17" s="45" t="str">
        <f>'TKB TOAN TRUONG'!AE20</f>
        <v>Van-BinhV</v>
      </c>
      <c r="L17" s="45" t="str">
        <f>'TKB TOAN TRUONG'!AF20</f>
        <v>TD-SauTD</v>
      </c>
    </row>
    <row r="18" spans="1:12" ht="32.25" customHeight="1" x14ac:dyDescent="0.2">
      <c r="A18" s="82"/>
      <c r="B18" s="36">
        <v>2</v>
      </c>
      <c r="C18" s="46" t="str">
        <f>'TKB TOAN TRUONG'!W21</f>
        <v>Toan-OanhT</v>
      </c>
      <c r="D18" s="46" t="str">
        <f>'TKB TOAN TRUONG'!X21</f>
        <v>Tin-DLanT</v>
      </c>
      <c r="E18" s="46" t="str">
        <f>'TKB TOAN TRUONG'!Y21</f>
        <v>Ly-QuynhL</v>
      </c>
      <c r="F18" s="46" t="str">
        <f>'TKB TOAN TRUONG'!Z21</f>
        <v>Hoa-HangH</v>
      </c>
      <c r="G18" s="46" t="str">
        <f>'TKB TOAN TRUONG'!AA21</f>
        <v>Toan-NguyetT</v>
      </c>
      <c r="H18" s="46" t="str">
        <f>'TKB TOAN TRUONG'!AB21</f>
        <v>Toan-KhanhT</v>
      </c>
      <c r="I18" s="46" t="str">
        <f>'TKB TOAN TRUONG'!AC21</f>
        <v>GDQP-ThuanQP</v>
      </c>
      <c r="J18" s="46" t="str">
        <f>'TKB TOAN TRUONG'!AD21</f>
        <v>Toan-AnhT</v>
      </c>
      <c r="K18" s="46" t="str">
        <f>'TKB TOAN TRUONG'!AE21</f>
        <v>Van-BinhV</v>
      </c>
      <c r="L18" s="46" t="str">
        <f>'TKB TOAN TRUONG'!AF21</f>
        <v>GDQP-ThangQP</v>
      </c>
    </row>
    <row r="19" spans="1:12" ht="32.25" customHeight="1" x14ac:dyDescent="0.2">
      <c r="A19" s="82"/>
      <c r="B19" s="36">
        <v>3</v>
      </c>
      <c r="C19" s="46" t="str">
        <f>'TKB TOAN TRUONG'!W22</f>
        <v>Hoa-HanhH</v>
      </c>
      <c r="D19" s="46" t="str">
        <f>'TKB TOAN TRUONG'!X22</f>
        <v>GDQP-ThuanQP</v>
      </c>
      <c r="E19" s="46" t="str">
        <f>'TKB TOAN TRUONG'!Y22</f>
        <v>Toan-KhanhT</v>
      </c>
      <c r="F19" s="46" t="str">
        <f>'TKB TOAN TRUONG'!Z22</f>
        <v>TA-ThanNN</v>
      </c>
      <c r="G19" s="46" t="str">
        <f>'TKB TOAN TRUONG'!AA22</f>
        <v>Tin-DLanT</v>
      </c>
      <c r="H19" s="46" t="str">
        <f>'TKB TOAN TRUONG'!AB22</f>
        <v>Van-NgaV</v>
      </c>
      <c r="I19" s="46" t="str">
        <f>'TKB TOAN TRUONG'!AC22</f>
        <v>Toan-AnhT</v>
      </c>
      <c r="J19" s="46" t="str">
        <f>'TKB TOAN TRUONG'!AD22</f>
        <v>TA-NHangNN</v>
      </c>
      <c r="K19" s="46" t="str">
        <f>'TKB TOAN TRUONG'!AE22</f>
        <v>TA-ThuyNN</v>
      </c>
      <c r="L19" s="46" t="str">
        <f>'TKB TOAN TRUONG'!AF22</f>
        <v>Ly-ThaiL</v>
      </c>
    </row>
    <row r="20" spans="1:12" ht="32.25" customHeight="1" x14ac:dyDescent="0.2">
      <c r="A20" s="82"/>
      <c r="B20" s="36">
        <v>4</v>
      </c>
      <c r="C20" s="46" t="str">
        <f>'TKB TOAN TRUONG'!W23</f>
        <v>Van-BinhV</v>
      </c>
      <c r="D20" s="46" t="str">
        <f>'TKB TOAN TRUONG'!X23</f>
        <v>TA-ThuyNN</v>
      </c>
      <c r="E20" s="46" t="str">
        <f>'TKB TOAN TRUONG'!Y23</f>
        <v>Van-PhuongV</v>
      </c>
      <c r="F20" s="46" t="str">
        <f>'TKB TOAN TRUONG'!Z23</f>
        <v>Ly-NhaL</v>
      </c>
      <c r="G20" s="46" t="str">
        <f>'TKB TOAN TRUONG'!AA23</f>
        <v>Su-DamS</v>
      </c>
      <c r="H20" s="46" t="str">
        <f>'TKB TOAN TRUONG'!AB23</f>
        <v>Van-NgaV</v>
      </c>
      <c r="I20" s="46" t="str">
        <f>'TKB TOAN TRUONG'!AC23</f>
        <v>Toan-AnhT</v>
      </c>
      <c r="J20" s="46" t="str">
        <f>'TKB TOAN TRUONG'!AD23</f>
        <v>Hoa-HanhH</v>
      </c>
      <c r="K20" s="46" t="str">
        <f>'TKB TOAN TRUONG'!AE23</f>
        <v>Ly-ThaiL</v>
      </c>
      <c r="L20" s="46" t="str">
        <f>'TKB TOAN TRUONG'!AF23</f>
        <v>Toan-KhueT</v>
      </c>
    </row>
    <row r="21" spans="1:12" ht="32.25" customHeight="1" thickBot="1" x14ac:dyDescent="0.25">
      <c r="A21" s="82"/>
      <c r="B21" s="68">
        <v>5</v>
      </c>
      <c r="C21" s="69" t="str">
        <f>'TKB TOAN TRUONG'!W24</f>
        <v>Van-BinhV</v>
      </c>
      <c r="D21" s="69" t="str">
        <f>'TKB TOAN TRUONG'!X24</f>
        <v>Su-DamS</v>
      </c>
      <c r="E21" s="69" t="str">
        <f>'TKB TOAN TRUONG'!Y24</f>
        <v>Van-PhuongV</v>
      </c>
      <c r="F21" s="69" t="str">
        <f>'TKB TOAN TRUONG'!Z24</f>
        <v>Dia-HuyD</v>
      </c>
      <c r="G21" s="69" t="str">
        <f>'TKB TOAN TRUONG'!AA24</f>
        <v>Hoa-HanhH</v>
      </c>
      <c r="H21" s="69" t="str">
        <f>'TKB TOAN TRUONG'!AB24</f>
        <v>TA-ThuyNN</v>
      </c>
      <c r="I21" s="69" t="str">
        <f>'TKB TOAN TRUONG'!AC24</f>
        <v>KTNN-PhuongS</v>
      </c>
      <c r="J21" s="69" t="str">
        <f>'TKB TOAN TRUONG'!AD24</f>
        <v>Ly-QuynhL</v>
      </c>
      <c r="K21" s="69" t="str">
        <f>'TKB TOAN TRUONG'!AE24</f>
        <v>GDQP-ThangQP</v>
      </c>
      <c r="L21" s="69" t="str">
        <f>'TKB TOAN TRUONG'!AF24</f>
        <v>Toan-KhueT</v>
      </c>
    </row>
    <row r="22" spans="1:12" ht="32.25" customHeight="1" thickTop="1" x14ac:dyDescent="0.2">
      <c r="A22" s="82" t="s">
        <v>187</v>
      </c>
      <c r="B22" s="48">
        <v>1</v>
      </c>
      <c r="C22" s="45" t="str">
        <f>'TKB TOAN TRUONG'!W25</f>
        <v>Hoa-HanhH</v>
      </c>
      <c r="D22" s="45" t="str">
        <f>'TKB TOAN TRUONG'!X25</f>
        <v>Dia-HuyenD</v>
      </c>
      <c r="E22" s="45" t="str">
        <f>'TKB TOAN TRUONG'!Y25</f>
        <v>Tin-DLanT</v>
      </c>
      <c r="F22" s="45" t="str">
        <f>'TKB TOAN TRUONG'!Z25</f>
        <v>Van-TrungV</v>
      </c>
      <c r="G22" s="45" t="str">
        <f>'TKB TOAN TRUONG'!AA25</f>
        <v>Sinh-NganS</v>
      </c>
      <c r="H22" s="45" t="str">
        <f>'TKB TOAN TRUONG'!AB25</f>
        <v>Su-PhuongSu</v>
      </c>
      <c r="I22" s="45" t="str">
        <f>'TKB TOAN TRUONG'!AC25</f>
        <v>TD-HuyTD</v>
      </c>
      <c r="J22" s="45" t="str">
        <f>'TKB TOAN TRUONG'!AD25</f>
        <v>Dia-TrangD</v>
      </c>
      <c r="K22" s="45" t="str">
        <f>'TKB TOAN TRUONG'!AE25</f>
        <v>Van-BinhV</v>
      </c>
      <c r="L22" s="45" t="str">
        <f>'TKB TOAN TRUONG'!AF25</f>
        <v>KTNN-HuyS</v>
      </c>
    </row>
    <row r="23" spans="1:12" ht="32.25" customHeight="1" x14ac:dyDescent="0.2">
      <c r="A23" s="82"/>
      <c r="B23" s="36">
        <v>2</v>
      </c>
      <c r="C23" s="46" t="str">
        <f>'TKB TOAN TRUONG'!W26</f>
        <v>Van-BinhV</v>
      </c>
      <c r="D23" s="46" t="str">
        <f>'TKB TOAN TRUONG'!X26</f>
        <v>Toan-NgaT</v>
      </c>
      <c r="E23" s="46" t="str">
        <f>'TKB TOAN TRUONG'!Y26</f>
        <v>KTNN-HuyS</v>
      </c>
      <c r="F23" s="46" t="str">
        <f>'TKB TOAN TRUONG'!Z26</f>
        <v>Van-TrungV</v>
      </c>
      <c r="G23" s="46" t="str">
        <f>'TKB TOAN TRUONG'!AA26</f>
        <v>TD-HuyTD</v>
      </c>
      <c r="H23" s="46" t="str">
        <f>'TKB TOAN TRUONG'!AB26</f>
        <v>GDQP-ThuanQP</v>
      </c>
      <c r="I23" s="46" t="str">
        <f>'TKB TOAN TRUONG'!AC26</f>
        <v>Tin-DLanT</v>
      </c>
      <c r="J23" s="46" t="str">
        <f>'TKB TOAN TRUONG'!AD26</f>
        <v>Su-PhuongSu</v>
      </c>
      <c r="K23" s="46" t="str">
        <f>'TKB TOAN TRUONG'!AE26</f>
        <v>Hoa-TienH</v>
      </c>
      <c r="L23" s="46" t="str">
        <f>'TKB TOAN TRUONG'!AF26</f>
        <v>TD-SauTD</v>
      </c>
    </row>
    <row r="24" spans="1:12" ht="32.25" customHeight="1" x14ac:dyDescent="0.2">
      <c r="A24" s="82"/>
      <c r="B24" s="36">
        <v>3</v>
      </c>
      <c r="C24" s="46" t="str">
        <f>'TKB TOAN TRUONG'!W27</f>
        <v>Dia-TrangD</v>
      </c>
      <c r="D24" s="46" t="str">
        <f>'TKB TOAN TRUONG'!X27</f>
        <v>TA-ThuyNN</v>
      </c>
      <c r="E24" s="46" t="str">
        <f>'TKB TOAN TRUONG'!Y27</f>
        <v>TD-DaiTD</v>
      </c>
      <c r="F24" s="46" t="str">
        <f>'TKB TOAN TRUONG'!Z27</f>
        <v>Tin-DLanT</v>
      </c>
      <c r="G24" s="46" t="str">
        <f>'TKB TOAN TRUONG'!AA27</f>
        <v>Toan-NguyetT</v>
      </c>
      <c r="H24" s="46" t="str">
        <f>'TKB TOAN TRUONG'!AB27</f>
        <v>Toan-KhanhT</v>
      </c>
      <c r="I24" s="46" t="str">
        <f>'TKB TOAN TRUONG'!AC27</f>
        <v>Su-PhuongSu</v>
      </c>
      <c r="J24" s="46" t="str">
        <f>'TKB TOAN TRUONG'!AD27</f>
        <v>Hoa-HanhH</v>
      </c>
      <c r="K24" s="46" t="str">
        <f>'TKB TOAN TRUONG'!AE27</f>
        <v>Van-BinhV</v>
      </c>
      <c r="L24" s="46" t="str">
        <f>'TKB TOAN TRUONG'!AF27</f>
        <v>Sinh-HuyS</v>
      </c>
    </row>
    <row r="25" spans="1:12" ht="32.25" customHeight="1" x14ac:dyDescent="0.2">
      <c r="A25" s="82"/>
      <c r="B25" s="33">
        <v>4</v>
      </c>
      <c r="C25" s="46" t="str">
        <f>'TKB TOAN TRUONG'!W28</f>
        <v>TD-DaiTD</v>
      </c>
      <c r="D25" s="46" t="str">
        <f>'TKB TOAN TRUONG'!X28</f>
        <v>Ly-NhaL</v>
      </c>
      <c r="E25" s="46" t="str">
        <f>'TKB TOAN TRUONG'!Y28</f>
        <v>Su-DamS</v>
      </c>
      <c r="F25" s="46" t="str">
        <f>'TKB TOAN TRUONG'!Z28</f>
        <v>TA-ThanNN</v>
      </c>
      <c r="G25" s="46" t="str">
        <f>'TKB TOAN TRUONG'!AA28</f>
        <v>Dia-HuyD</v>
      </c>
      <c r="H25" s="46" t="str">
        <f>'TKB TOAN TRUONG'!AB28</f>
        <v>TD-HuyTD</v>
      </c>
      <c r="I25" s="46" t="str">
        <f>'TKB TOAN TRUONG'!AC28</f>
        <v>Sinh-LyS</v>
      </c>
      <c r="J25" s="46" t="str">
        <f>'TKB TOAN TRUONG'!AD28</f>
        <v>TD-SauTD</v>
      </c>
      <c r="K25" s="46" t="str">
        <f>'TKB TOAN TRUONG'!AE28</f>
        <v>TA-ThuyNN</v>
      </c>
      <c r="L25" s="46" t="str">
        <f>'TKB TOAN TRUONG'!AF28</f>
        <v>TA-HaNN</v>
      </c>
    </row>
    <row r="26" spans="1:12" ht="32.25" customHeight="1" thickBot="1" x14ac:dyDescent="0.25">
      <c r="A26" s="82"/>
      <c r="B26" s="68">
        <v>5</v>
      </c>
      <c r="C26" s="69" t="str">
        <f>'TKB TOAN TRUONG'!W29</f>
        <v>KTNN-HuyS</v>
      </c>
      <c r="D26" s="69" t="str">
        <f>'TKB TOAN TRUONG'!X29</f>
        <v>Hoa-TienH</v>
      </c>
      <c r="E26" s="69" t="str">
        <f>'TKB TOAN TRUONG'!Y29</f>
        <v>Toan-KhanhT</v>
      </c>
      <c r="F26" s="69" t="str">
        <f>'TKB TOAN TRUONG'!Z29</f>
        <v>Sinh-NganS</v>
      </c>
      <c r="G26" s="69" t="str">
        <f>'TKB TOAN TRUONG'!AA29</f>
        <v>Van-HaV</v>
      </c>
      <c r="H26" s="69" t="str">
        <f>'TKB TOAN TRUONG'!AB29</f>
        <v>TA-ThuyNN</v>
      </c>
      <c r="I26" s="69" t="str">
        <f>'TKB TOAN TRUONG'!AC29</f>
        <v>Dia-HuyD</v>
      </c>
      <c r="J26" s="69" t="str">
        <f>'TKB TOAN TRUONG'!AD29</f>
        <v>Ly-QuynhL</v>
      </c>
      <c r="K26" s="69" t="str">
        <f>'TKB TOAN TRUONG'!AE29</f>
        <v>GDCD-HanGD</v>
      </c>
      <c r="L26" s="69" t="str">
        <f>'TKB TOAN TRUONG'!AF29</f>
        <v>Toan-KhueT</v>
      </c>
    </row>
    <row r="27" spans="1:12" ht="32.25" customHeight="1" thickTop="1" x14ac:dyDescent="0.2">
      <c r="A27" s="82" t="s">
        <v>188</v>
      </c>
      <c r="B27" s="48">
        <v>1</v>
      </c>
      <c r="C27" s="45" t="str">
        <f>'TKB TOAN TRUONG'!W30</f>
        <v>Tin-VinhT</v>
      </c>
      <c r="D27" s="45" t="str">
        <f>'TKB TOAN TRUONG'!X30</f>
        <v>Hoa-TienH</v>
      </c>
      <c r="E27" s="45" t="str">
        <f>'TKB TOAN TRUONG'!Y30</f>
        <v>Sinh-HuyS</v>
      </c>
      <c r="F27" s="45" t="str">
        <f>'TKB TOAN TRUONG'!Z30</f>
        <v>KTNN-NganS</v>
      </c>
      <c r="G27" s="45" t="str">
        <f>'TKB TOAN TRUONG'!AA30</f>
        <v>GDQP-ThuanQP</v>
      </c>
      <c r="H27" s="45" t="str">
        <f>'TKB TOAN TRUONG'!AB30</f>
        <v>TD-HuyTD</v>
      </c>
      <c r="I27" s="45" t="str">
        <f>'TKB TOAN TRUONG'!AC30</f>
        <v>Van-BichV</v>
      </c>
      <c r="J27" s="45" t="str">
        <f>'TKB TOAN TRUONG'!AD30</f>
        <v>Su-PhuongSu</v>
      </c>
      <c r="K27" s="45" t="str">
        <f>'TKB TOAN TRUONG'!AE30</f>
        <v>Tin-NLanT</v>
      </c>
      <c r="L27" s="45" t="str">
        <f>'TKB TOAN TRUONG'!AF30</f>
        <v>Su-AnhS</v>
      </c>
    </row>
    <row r="28" spans="1:12" ht="32.25" customHeight="1" x14ac:dyDescent="0.2">
      <c r="A28" s="82"/>
      <c r="B28" s="36">
        <v>2</v>
      </c>
      <c r="C28" s="46" t="str">
        <f>'TKB TOAN TRUONG'!W31</f>
        <v>Su-AnhS</v>
      </c>
      <c r="D28" s="46" t="str">
        <f>'TKB TOAN TRUONG'!X31</f>
        <v>GDCD-HanGD</v>
      </c>
      <c r="E28" s="46" t="str">
        <f>'TKB TOAN TRUONG'!Y31</f>
        <v>TA-ThanNN</v>
      </c>
      <c r="F28" s="46" t="str">
        <f>'TKB TOAN TRUONG'!Z31</f>
        <v>GDCD-HuyenGD</v>
      </c>
      <c r="G28" s="46" t="str">
        <f>'TKB TOAN TRUONG'!AA31</f>
        <v>TA-NHangNN</v>
      </c>
      <c r="H28" s="46" t="str">
        <f>'TKB TOAN TRUONG'!AB31</f>
        <v>Tin-VinhT</v>
      </c>
      <c r="I28" s="46" t="str">
        <f>'TKB TOAN TRUONG'!AC31</f>
        <v>KTNN-PhuongS</v>
      </c>
      <c r="J28" s="46" t="str">
        <f>'TKB TOAN TRUONG'!AD31</f>
        <v>Tin-NLanT</v>
      </c>
      <c r="K28" s="46" t="str">
        <f>'TKB TOAN TRUONG'!AE31</f>
        <v>Hoa-TienH</v>
      </c>
      <c r="L28" s="46" t="str">
        <f>'TKB TOAN TRUONG'!AF31</f>
        <v>Hoa-HienH</v>
      </c>
    </row>
    <row r="29" spans="1:12" ht="32.25" customHeight="1" x14ac:dyDescent="0.2">
      <c r="A29" s="82"/>
      <c r="B29" s="36">
        <v>3</v>
      </c>
      <c r="C29" s="46" t="str">
        <f>'TKB TOAN TRUONG'!W32</f>
        <v>Ly-NgocL</v>
      </c>
      <c r="D29" s="46" t="str">
        <f>'TKB TOAN TRUONG'!X32</f>
        <v>Sinh-HuyS</v>
      </c>
      <c r="E29" s="46" t="str">
        <f>'TKB TOAN TRUONG'!Y32</f>
        <v>GDCD-HuyenGD</v>
      </c>
      <c r="F29" s="46" t="str">
        <f>'TKB TOAN TRUONG'!Z32</f>
        <v>Van-TrungV</v>
      </c>
      <c r="G29" s="46" t="str">
        <f>'TKB TOAN TRUONG'!AA32</f>
        <v>KTNN-NganS</v>
      </c>
      <c r="H29" s="46" t="str">
        <f>'TKB TOAN TRUONG'!AB32</f>
        <v>Su-PhuongSu</v>
      </c>
      <c r="I29" s="46" t="str">
        <f>'TKB TOAN TRUONG'!AC32</f>
        <v>GDCD-HanGD</v>
      </c>
      <c r="J29" s="46" t="str">
        <f>'TKB TOAN TRUONG'!AD32</f>
        <v>TA-NHangNN</v>
      </c>
      <c r="K29" s="46" t="str">
        <f>'TKB TOAN TRUONG'!AE32</f>
        <v>KTNN-PhuongS</v>
      </c>
      <c r="L29" s="46" t="str">
        <f>'TKB TOAN TRUONG'!AF32</f>
        <v>Tin-VinhT</v>
      </c>
    </row>
    <row r="30" spans="1:12" ht="32.25" customHeight="1" x14ac:dyDescent="0.2">
      <c r="A30" s="82"/>
      <c r="B30" s="33">
        <v>4</v>
      </c>
      <c r="C30" s="46" t="str">
        <f>'TKB TOAN TRUONG'!W33</f>
        <v>TA-HaNN</v>
      </c>
      <c r="D30" s="46" t="str">
        <f>'TKB TOAN TRUONG'!X33</f>
        <v>Toan-NgaT</v>
      </c>
      <c r="E30" s="46" t="str">
        <f>'TKB TOAN TRUONG'!Y33</f>
        <v>KTNN-HuyS</v>
      </c>
      <c r="F30" s="46" t="str">
        <f>'TKB TOAN TRUONG'!Z33</f>
        <v>TD-DanTD</v>
      </c>
      <c r="G30" s="46" t="str">
        <f>'TKB TOAN TRUONG'!AA33</f>
        <v>TD-HuyTD</v>
      </c>
      <c r="H30" s="46" t="str">
        <f>'TKB TOAN TRUONG'!AB33</f>
        <v>TA-ThuyNN</v>
      </c>
      <c r="I30" s="46" t="str">
        <f>'TKB TOAN TRUONG'!AC33</f>
        <v>TA-NHangNN</v>
      </c>
      <c r="J30" s="46" t="str">
        <f>'TKB TOAN TRUONG'!AD33</f>
        <v>KTNN-PhuongS</v>
      </c>
      <c r="K30" s="46" t="str">
        <f>'TKB TOAN TRUONG'!AE33</f>
        <v>Su-PhuongSu</v>
      </c>
      <c r="L30" s="46" t="str">
        <f>'TKB TOAN TRUONG'!AF33</f>
        <v>Ly-ThaiL</v>
      </c>
    </row>
    <row r="31" spans="1:12" ht="32.25" customHeight="1" thickBot="1" x14ac:dyDescent="0.25">
      <c r="A31" s="82"/>
      <c r="B31" s="68">
        <v>5</v>
      </c>
      <c r="C31" s="69" t="str">
        <f>'TKB TOAN TRUONG'!W34</f>
        <v>SH-HuyS</v>
      </c>
      <c r="D31" s="69" t="str">
        <f>'TKB TOAN TRUONG'!X34</f>
        <v>SH-NgaT</v>
      </c>
      <c r="E31" s="69" t="str">
        <f>'TKB TOAN TRUONG'!Y34</f>
        <v>Dia-HuyenD</v>
      </c>
      <c r="F31" s="69" t="str">
        <f>'TKB TOAN TRUONG'!Z34</f>
        <v>SH-TrungV</v>
      </c>
      <c r="G31" s="69" t="str">
        <f>'TKB TOAN TRUONG'!AA34</f>
        <v>Hoa-HanhH</v>
      </c>
      <c r="H31" s="69" t="str">
        <f>'TKB TOAN TRUONG'!AB34</f>
        <v>SH-HangH</v>
      </c>
      <c r="I31" s="69" t="str">
        <f>'TKB TOAN TRUONG'!AC34</f>
        <v>Hoa-HienH</v>
      </c>
      <c r="J31" s="69" t="str">
        <f>'TKB TOAN TRUONG'!AD34</f>
        <v>SH-TrangD</v>
      </c>
      <c r="K31" s="69" t="str">
        <f>'TKB TOAN TRUONG'!AE34</f>
        <v>SH-PhuongS</v>
      </c>
      <c r="L31" s="69" t="str">
        <f>'TKB TOAN TRUONG'!AF34</f>
        <v>SH-ThaiL</v>
      </c>
    </row>
    <row r="32" spans="1:12" ht="18.75" customHeight="1" thickTop="1" x14ac:dyDescent="0.3">
      <c r="I32" s="84" t="s">
        <v>300</v>
      </c>
      <c r="J32" s="84"/>
      <c r="K32" s="84"/>
      <c r="L32" s="84"/>
    </row>
    <row r="33" spans="9:12" ht="18.75" customHeight="1" x14ac:dyDescent="0.2">
      <c r="I33" s="74" t="s">
        <v>242</v>
      </c>
      <c r="J33" s="74"/>
      <c r="K33" s="74"/>
      <c r="L33" s="74"/>
    </row>
    <row r="34" spans="9:12" ht="15" x14ac:dyDescent="0.25">
      <c r="I34" s="63"/>
      <c r="J34" s="63"/>
      <c r="K34" s="63"/>
      <c r="L34" s="63"/>
    </row>
    <row r="35" spans="9:12" ht="18.75" x14ac:dyDescent="0.25">
      <c r="I35" s="63"/>
      <c r="J35" s="42"/>
      <c r="K35" s="42"/>
      <c r="L35" s="42"/>
    </row>
    <row r="36" spans="9:12" ht="18.75" x14ac:dyDescent="0.25">
      <c r="I36" s="63"/>
      <c r="J36" s="43"/>
      <c r="K36" s="43"/>
      <c r="L36" s="43"/>
    </row>
    <row r="37" spans="9:12" x14ac:dyDescent="0.2">
      <c r="I37" s="83" t="s">
        <v>243</v>
      </c>
      <c r="J37" s="83"/>
      <c r="K37" s="83"/>
      <c r="L37" s="83"/>
    </row>
  </sheetData>
  <sheetProtection formatCells="0" formatColumns="0" formatRows="0" insertColumns="0" insertRows="0" insertHyperlinks="0" deleteColumns="0" deleteRows="0"/>
  <mergeCells count="9">
    <mergeCell ref="I33:L33"/>
    <mergeCell ref="I37:L37"/>
    <mergeCell ref="A27:A31"/>
    <mergeCell ref="A22:A26"/>
    <mergeCell ref="A2:A6"/>
    <mergeCell ref="A7:A11"/>
    <mergeCell ref="A12:A16"/>
    <mergeCell ref="A17:A21"/>
    <mergeCell ref="I32:L32"/>
  </mergeCells>
  <phoneticPr fontId="17" type="noConversion"/>
  <pageMargins left="0" right="0" top="0" bottom="0" header="0" footer="0.75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74"/>
  <sheetViews>
    <sheetView tabSelected="1" topLeftCell="A6" zoomScale="115" zoomScaleNormal="115" workbookViewId="0">
      <selection activeCell="F36" sqref="F36"/>
    </sheetView>
  </sheetViews>
  <sheetFormatPr defaultRowHeight="14.25" x14ac:dyDescent="0.2"/>
  <cols>
    <col min="1" max="2" width="5.25" customWidth="1"/>
    <col min="11" max="13" width="9.125" customWidth="1"/>
    <col min="21" max="21" width="12.375" customWidth="1"/>
  </cols>
  <sheetData>
    <row r="1" spans="1:32" ht="15.75" thickBot="1" x14ac:dyDescent="0.3">
      <c r="A1" s="1" t="s">
        <v>1</v>
      </c>
      <c r="B1" s="2" t="s">
        <v>2</v>
      </c>
      <c r="C1" s="3" t="s">
        <v>3</v>
      </c>
      <c r="D1" s="3" t="s">
        <v>4</v>
      </c>
      <c r="E1" s="3" t="s">
        <v>5</v>
      </c>
      <c r="F1" s="3" t="s">
        <v>6</v>
      </c>
      <c r="G1" s="3" t="s">
        <v>7</v>
      </c>
      <c r="H1" s="3" t="s">
        <v>8</v>
      </c>
      <c r="I1" s="3" t="s">
        <v>9</v>
      </c>
      <c r="J1" s="3" t="s">
        <v>10</v>
      </c>
      <c r="K1" s="3" t="s">
        <v>11</v>
      </c>
      <c r="L1" s="3" t="s">
        <v>12</v>
      </c>
      <c r="M1" s="3" t="s">
        <v>13</v>
      </c>
      <c r="N1" s="3" t="s">
        <v>14</v>
      </c>
      <c r="O1" s="3" t="s">
        <v>15</v>
      </c>
      <c r="P1" s="3" t="s">
        <v>16</v>
      </c>
      <c r="Q1" s="3" t="s">
        <v>17</v>
      </c>
      <c r="R1" s="3" t="s">
        <v>18</v>
      </c>
      <c r="S1" s="3" t="s">
        <v>19</v>
      </c>
      <c r="T1" s="3" t="s">
        <v>20</v>
      </c>
      <c r="U1" s="3" t="s">
        <v>21</v>
      </c>
      <c r="V1" s="3" t="s">
        <v>22</v>
      </c>
      <c r="W1" s="3" t="s">
        <v>23</v>
      </c>
      <c r="X1" s="3" t="s">
        <v>24</v>
      </c>
      <c r="Y1" s="3" t="s">
        <v>25</v>
      </c>
      <c r="Z1" s="3" t="s">
        <v>26</v>
      </c>
      <c r="AA1" s="3" t="s">
        <v>27</v>
      </c>
      <c r="AB1" s="3" t="s">
        <v>28</v>
      </c>
      <c r="AC1" s="3" t="s">
        <v>29</v>
      </c>
      <c r="AD1" s="3" t="s">
        <v>30</v>
      </c>
      <c r="AE1" s="3" t="s">
        <v>31</v>
      </c>
      <c r="AF1" s="3" t="s">
        <v>32</v>
      </c>
    </row>
    <row r="2" spans="1:32" x14ac:dyDescent="0.2">
      <c r="A2" s="89">
        <v>2</v>
      </c>
      <c r="B2" s="4">
        <v>1</v>
      </c>
      <c r="C2" s="5" t="str">
        <f>IF($E$38=RIGHT('TKB TOAN TRUONG'!C5,LEN('TKB TOAN TRUONG'!C5)-FIND("-",'TKB TOAN TRUONG'!C5)),'TKB GIAO VIEN'!$C$1,"")</f>
        <v/>
      </c>
      <c r="D2" s="5" t="str">
        <f>IF($E$38=RIGHT('TKB TOAN TRUONG'!D5,LEN('TKB TOAN TRUONG'!D5)-FIND("-",'TKB TOAN TRUONG'!D5)),'TKB GIAO VIEN'!$D$1,"")</f>
        <v/>
      </c>
      <c r="E2" s="5" t="str">
        <f>IF($E$38=RIGHT('TKB TOAN TRUONG'!E5,LEN('TKB TOAN TRUONG'!E5)-FIND("-",'TKB TOAN TRUONG'!E5)),'TKB GIAO VIEN'!$E$1,"")</f>
        <v/>
      </c>
      <c r="F2" s="5" t="str">
        <f>IF($E$38=RIGHT('TKB TOAN TRUONG'!F5,LEN('TKB TOAN TRUONG'!F5)-FIND("-",'TKB TOAN TRUONG'!F5)),'TKB GIAO VIEN'!$F$1,"")</f>
        <v/>
      </c>
      <c r="G2" s="5" t="str">
        <f>IF($E$38=RIGHT('TKB TOAN TRUONG'!G5,LEN('TKB TOAN TRUONG'!G5)-FIND("-",'TKB TOAN TRUONG'!G5)),'TKB GIAO VIEN'!$G$1,"")</f>
        <v/>
      </c>
      <c r="H2" s="5" t="str">
        <f>IF($E$38=RIGHT('TKB TOAN TRUONG'!H5,LEN('TKB TOAN TRUONG'!H5)-FIND("-",'TKB TOAN TRUONG'!H5)),'TKB GIAO VIEN'!$H$1,"")</f>
        <v/>
      </c>
      <c r="I2" s="5" t="str">
        <f>IF($E$38=RIGHT('TKB TOAN TRUONG'!I5,LEN('TKB TOAN TRUONG'!I5)-FIND("-",'TKB TOAN TRUONG'!I5)),'TKB GIAO VIEN'!$I$1,"")</f>
        <v/>
      </c>
      <c r="J2" s="5" t="str">
        <f>IF($E$38=RIGHT('TKB TOAN TRUONG'!J5,LEN('TKB TOAN TRUONG'!J5)-FIND("-",'TKB TOAN TRUONG'!J5)),'TKB GIAO VIEN'!$J$1,"")</f>
        <v/>
      </c>
      <c r="K2" s="5" t="str">
        <f>IF($E$38=RIGHT('TKB TOAN TRUONG'!K5,LEN('TKB TOAN TRUONG'!K5)-FIND("-",'TKB TOAN TRUONG'!K5)),'TKB GIAO VIEN'!$K$1,"")</f>
        <v/>
      </c>
      <c r="L2" s="5" t="str">
        <f>IF($E$38=RIGHT('TKB TOAN TRUONG'!L5,LEN('TKB TOAN TRUONG'!L5)-FIND("-",'TKB TOAN TRUONG'!L5)),'TKB GIAO VIEN'!$L$1,"")</f>
        <v/>
      </c>
      <c r="M2" s="5" t="str">
        <f>IF($E$38=RIGHT('TKB TOAN TRUONG'!M5,LEN('TKB TOAN TRUONG'!M5)-FIND("-",'TKB TOAN TRUONG'!M5)),'TKB GIAO VIEN'!$M$1,"")</f>
        <v/>
      </c>
      <c r="N2" s="5" t="str">
        <f>IF($E$38=RIGHT('TKB TOAN TRUONG'!N5,LEN('TKB TOAN TRUONG'!N5)-FIND("-",'TKB TOAN TRUONG'!N5)),'TKB GIAO VIEN'!$N$1,"")</f>
        <v/>
      </c>
      <c r="O2" s="5" t="str">
        <f>IF($E$38=RIGHT('TKB TOAN TRUONG'!O5,LEN('TKB TOAN TRUONG'!O5)-FIND("-",'TKB TOAN TRUONG'!O5)),'TKB GIAO VIEN'!$O$1,"")</f>
        <v/>
      </c>
      <c r="P2" s="5" t="str">
        <f>IF($E$38=RIGHT('TKB TOAN TRUONG'!P5,LEN('TKB TOAN TRUONG'!P5)-FIND("-",'TKB TOAN TRUONG'!P5)),'TKB GIAO VIEN'!$P$1,"")</f>
        <v/>
      </c>
      <c r="Q2" s="5" t="str">
        <f>IF($E$38=RIGHT('TKB TOAN TRUONG'!Q5,LEN('TKB TOAN TRUONG'!Q5)-FIND("-",'TKB TOAN TRUONG'!Q5)),'TKB GIAO VIEN'!$Q$1,"")</f>
        <v/>
      </c>
      <c r="R2" s="5" t="str">
        <f>IF($E$38=RIGHT('TKB TOAN TRUONG'!R5,LEN('TKB TOAN TRUONG'!R5)-FIND("-",'TKB TOAN TRUONG'!R5)),'TKB GIAO VIEN'!$R$1,"")</f>
        <v/>
      </c>
      <c r="S2" s="5" t="str">
        <f>IF($E$38=RIGHT('TKB TOAN TRUONG'!S5,LEN('TKB TOAN TRUONG'!S5)-FIND("-",'TKB TOAN TRUONG'!S5)),'TKB GIAO VIEN'!$S$1,"")</f>
        <v/>
      </c>
      <c r="T2" s="5" t="str">
        <f>IF($E$38=RIGHT('TKB TOAN TRUONG'!T5,LEN('TKB TOAN TRUONG'!T5)-FIND("-",'TKB TOAN TRUONG'!T5)),'TKB GIAO VIEN'!$T$1,"")</f>
        <v/>
      </c>
      <c r="U2" s="5" t="str">
        <f>IF($E$38=RIGHT('TKB TOAN TRUONG'!U5,LEN('TKB TOAN TRUONG'!U5)-FIND("-",'TKB TOAN TRUONG'!U5)),'TKB GIAO VIEN'!$U$1,"")</f>
        <v/>
      </c>
      <c r="V2" s="5" t="str">
        <f>IF($E$38=RIGHT('TKB TOAN TRUONG'!V5,LEN('TKB TOAN TRUONG'!V5)-FIND("-",'TKB TOAN TRUONG'!V5)),'TKB GIAO VIEN'!$V$1,"")</f>
        <v/>
      </c>
      <c r="W2" s="5" t="str">
        <f>IF($E$38=RIGHT('TKB TOAN TRUONG'!W5,LEN('TKB TOAN TRUONG'!W5)-FIND("-",'TKB TOAN TRUONG'!W5)),'TKB GIAO VIEN'!$W$1,"")</f>
        <v/>
      </c>
      <c r="X2" s="5" t="str">
        <f>IF($E$38=RIGHT('TKB TOAN TRUONG'!X5,LEN('TKB TOAN TRUONG'!X5)-FIND("-",'TKB TOAN TRUONG'!X5)),'TKB GIAO VIEN'!$X$1,"")</f>
        <v/>
      </c>
      <c r="Y2" s="5" t="str">
        <f>IF($E$38=RIGHT('TKB TOAN TRUONG'!Y5,LEN('TKB TOAN TRUONG'!Y5)-FIND("-",'TKB TOAN TRUONG'!Y5)),'TKB GIAO VIEN'!$Y$1,"")</f>
        <v/>
      </c>
      <c r="Z2" s="5" t="str">
        <f>IF($E$38=RIGHT('TKB TOAN TRUONG'!Z5,LEN('TKB TOAN TRUONG'!Z5)-FIND("-",'TKB TOAN TRUONG'!Z5)),'TKB GIAO VIEN'!$Z$1,"")</f>
        <v/>
      </c>
      <c r="AA2" s="5" t="str">
        <f>IF($E$38=RIGHT('TKB TOAN TRUONG'!AA5,LEN('TKB TOAN TRUONG'!AA5)-FIND("-",'TKB TOAN TRUONG'!AA5)),'TKB GIAO VIEN'!$AA$1,"")</f>
        <v/>
      </c>
      <c r="AB2" s="5" t="str">
        <f>IF($E$38=RIGHT('TKB TOAN TRUONG'!AB5,LEN('TKB TOAN TRUONG'!AB5)-FIND("-",'TKB TOAN TRUONG'!AB5)),'TKB GIAO VIEN'!$AB$1,"")</f>
        <v/>
      </c>
      <c r="AC2" s="5" t="str">
        <f>IF($E$38=RIGHT('TKB TOAN TRUONG'!AC5,LEN('TKB TOAN TRUONG'!AC5)-FIND("-",'TKB TOAN TRUONG'!AC5)),'TKB GIAO VIEN'!$AC$1,"")</f>
        <v/>
      </c>
      <c r="AD2" s="5" t="str">
        <f>IF($E$38=RIGHT('TKB TOAN TRUONG'!AD5,LEN('TKB TOAN TRUONG'!AD5)-FIND("-",'TKB TOAN TRUONG'!AD5)),'TKB GIAO VIEN'!$AD$1,"")</f>
        <v/>
      </c>
      <c r="AE2" s="5" t="str">
        <f>IF($E$38=RIGHT('TKB TOAN TRUONG'!AE5,LEN('TKB TOAN TRUONG'!AE5)-FIND("-",'TKB TOAN TRUONG'!AE5)),'TKB GIAO VIEN'!$AE$1,"")</f>
        <v/>
      </c>
      <c r="AF2" s="5" t="str">
        <f>IF($E$38=RIGHT('TKB TOAN TRUONG'!AF5,LEN('TKB TOAN TRUONG'!AF5)-FIND("-",'TKB TOAN TRUONG'!AF5)),'TKB GIAO VIEN'!$AF$1,"")</f>
        <v/>
      </c>
    </row>
    <row r="3" spans="1:32" x14ac:dyDescent="0.2">
      <c r="A3" s="89"/>
      <c r="B3" s="6">
        <v>2</v>
      </c>
      <c r="C3" s="5" t="str">
        <f>IF($E$38=RIGHT('TKB TOAN TRUONG'!C6,LEN('TKB TOAN TRUONG'!C6)-FIND("-",'TKB TOAN TRUONG'!C6)),'TKB GIAO VIEN'!$C$1,"")</f>
        <v/>
      </c>
      <c r="D3" s="5" t="str">
        <f>IF($E$38=RIGHT('TKB TOAN TRUONG'!D6,LEN('TKB TOAN TRUONG'!D6)-FIND("-",'TKB TOAN TRUONG'!D6)),'TKB GIAO VIEN'!$D$1,"")</f>
        <v/>
      </c>
      <c r="E3" s="5" t="str">
        <f>IF($E$38=RIGHT('TKB TOAN TRUONG'!E6,LEN('TKB TOAN TRUONG'!E6)-FIND("-",'TKB TOAN TRUONG'!E6)),'TKB GIAO VIEN'!$E$1,"")</f>
        <v/>
      </c>
      <c r="F3" s="5" t="str">
        <f>IF($E$38=RIGHT('TKB TOAN TRUONG'!F6,LEN('TKB TOAN TRUONG'!F6)-FIND("-",'TKB TOAN TRUONG'!F6)),'TKB GIAO VIEN'!$F$1,"")</f>
        <v/>
      </c>
      <c r="G3" s="5" t="str">
        <f>IF($E$38=RIGHT('TKB TOAN TRUONG'!G6,LEN('TKB TOAN TRUONG'!G6)-FIND("-",'TKB TOAN TRUONG'!G6)),'TKB GIAO VIEN'!$G$1,"")</f>
        <v/>
      </c>
      <c r="H3" s="5" t="str">
        <f>IF($E$38=RIGHT('TKB TOAN TRUONG'!H6,LEN('TKB TOAN TRUONG'!H6)-FIND("-",'TKB TOAN TRUONG'!H6)),'TKB GIAO VIEN'!$H$1,"")</f>
        <v/>
      </c>
      <c r="I3" s="5" t="str">
        <f>IF($E$38=RIGHT('TKB TOAN TRUONG'!I6,LEN('TKB TOAN TRUONG'!I6)-FIND("-",'TKB TOAN TRUONG'!I6)),'TKB GIAO VIEN'!$I$1,"")</f>
        <v/>
      </c>
      <c r="J3" s="5" t="str">
        <f>IF($E$38=RIGHT('TKB TOAN TRUONG'!J6,LEN('TKB TOAN TRUONG'!J6)-FIND("-",'TKB TOAN TRUONG'!J6)),'TKB GIAO VIEN'!$J$1,"")</f>
        <v/>
      </c>
      <c r="K3" s="5" t="str">
        <f>IF($E$38=RIGHT('TKB TOAN TRUONG'!K6,LEN('TKB TOAN TRUONG'!K6)-FIND("-",'TKB TOAN TRUONG'!K6)),'TKB GIAO VIEN'!$K$1,"")</f>
        <v/>
      </c>
      <c r="L3" s="5" t="str">
        <f>IF($E$38=RIGHT('TKB TOAN TRUONG'!L6,LEN('TKB TOAN TRUONG'!L6)-FIND("-",'TKB TOAN TRUONG'!L6)),'TKB GIAO VIEN'!$L$1,"")</f>
        <v/>
      </c>
      <c r="M3" s="5" t="str">
        <f>IF($E$38=RIGHT('TKB TOAN TRUONG'!M6,LEN('TKB TOAN TRUONG'!M6)-FIND("-",'TKB TOAN TRUONG'!M6)),'TKB GIAO VIEN'!$M$1,"")</f>
        <v/>
      </c>
      <c r="N3" s="5" t="str">
        <f>IF($E$38=RIGHT('TKB TOAN TRUONG'!N6,LEN('TKB TOAN TRUONG'!N6)-FIND("-",'TKB TOAN TRUONG'!N6)),'TKB GIAO VIEN'!$N$1,"")</f>
        <v/>
      </c>
      <c r="O3" s="5" t="str">
        <f>IF($E$38=RIGHT('TKB TOAN TRUONG'!O6,LEN('TKB TOAN TRUONG'!O6)-FIND("-",'TKB TOAN TRUONG'!O6)),'TKB GIAO VIEN'!$O$1,"")</f>
        <v/>
      </c>
      <c r="P3" s="5" t="str">
        <f>IF($E$38=RIGHT('TKB TOAN TRUONG'!P6,LEN('TKB TOAN TRUONG'!P6)-FIND("-",'TKB TOAN TRUONG'!P6)),'TKB GIAO VIEN'!$P$1,"")</f>
        <v/>
      </c>
      <c r="Q3" s="5" t="str">
        <f>IF($E$38=RIGHT('TKB TOAN TRUONG'!Q6,LEN('TKB TOAN TRUONG'!Q6)-FIND("-",'TKB TOAN TRUONG'!Q6)),'TKB GIAO VIEN'!$Q$1,"")</f>
        <v/>
      </c>
      <c r="R3" s="5" t="str">
        <f>IF($E$38=RIGHT('TKB TOAN TRUONG'!R6,LEN('TKB TOAN TRUONG'!R6)-FIND("-",'TKB TOAN TRUONG'!R6)),'TKB GIAO VIEN'!$R$1,"")</f>
        <v/>
      </c>
      <c r="S3" s="5" t="str">
        <f>IF($E$38=RIGHT('TKB TOAN TRUONG'!S6,LEN('TKB TOAN TRUONG'!S6)-FIND("-",'TKB TOAN TRUONG'!S6)),'TKB GIAO VIEN'!$S$1,"")</f>
        <v/>
      </c>
      <c r="T3" s="5" t="str">
        <f>IF($E$38=RIGHT('TKB TOAN TRUONG'!T6,LEN('TKB TOAN TRUONG'!T6)-FIND("-",'TKB TOAN TRUONG'!T6)),'TKB GIAO VIEN'!$T$1,"")</f>
        <v/>
      </c>
      <c r="U3" s="5" t="str">
        <f>IF($E$38=RIGHT('TKB TOAN TRUONG'!U6,LEN('TKB TOAN TRUONG'!U6)-FIND("-",'TKB TOAN TRUONG'!U6)),'TKB GIAO VIEN'!$U$1,"")</f>
        <v/>
      </c>
      <c r="V3" s="5" t="str">
        <f>IF($E$38=RIGHT('TKB TOAN TRUONG'!V6,LEN('TKB TOAN TRUONG'!V6)-FIND("-",'TKB TOAN TRUONG'!V6)),'TKB GIAO VIEN'!$V$1,"")</f>
        <v/>
      </c>
      <c r="W3" s="5" t="str">
        <f>IF($E$38=RIGHT('TKB TOAN TRUONG'!W6,LEN('TKB TOAN TRUONG'!W6)-FIND("-",'TKB TOAN TRUONG'!W6)),'TKB GIAO VIEN'!$W$1,"")</f>
        <v/>
      </c>
      <c r="X3" s="5" t="str">
        <f>IF($E$38=RIGHT('TKB TOAN TRUONG'!X6,LEN('TKB TOAN TRUONG'!X6)-FIND("-",'TKB TOAN TRUONG'!X6)),'TKB GIAO VIEN'!$X$1,"")</f>
        <v/>
      </c>
      <c r="Y3" s="5" t="str">
        <f>IF($E$38=RIGHT('TKB TOAN TRUONG'!Y6,LEN('TKB TOAN TRUONG'!Y6)-FIND("-",'TKB TOAN TRUONG'!Y6)),'TKB GIAO VIEN'!$Y$1,"")</f>
        <v/>
      </c>
      <c r="Z3" s="5" t="str">
        <f>IF($E$38=RIGHT('TKB TOAN TRUONG'!Z6,LEN('TKB TOAN TRUONG'!Z6)-FIND("-",'TKB TOAN TRUONG'!Z6)),'TKB GIAO VIEN'!$Z$1,"")</f>
        <v/>
      </c>
      <c r="AA3" s="5" t="str">
        <f>IF($E$38=RIGHT('TKB TOAN TRUONG'!AA6,LEN('TKB TOAN TRUONG'!AA6)-FIND("-",'TKB TOAN TRUONG'!AA6)),'TKB GIAO VIEN'!$AA$1,"")</f>
        <v/>
      </c>
      <c r="AB3" s="5" t="str">
        <f>IF($E$38=RIGHT('TKB TOAN TRUONG'!AB6,LEN('TKB TOAN TRUONG'!AB6)-FIND("-",'TKB TOAN TRUONG'!AB6)),'TKB GIAO VIEN'!$AB$1,"")</f>
        <v/>
      </c>
      <c r="AC3" s="5" t="str">
        <f>IF($E$38=RIGHT('TKB TOAN TRUONG'!AC6,LEN('TKB TOAN TRUONG'!AC6)-FIND("-",'TKB TOAN TRUONG'!AC6)),'TKB GIAO VIEN'!$AC$1,"")</f>
        <v/>
      </c>
      <c r="AD3" s="5" t="str">
        <f>IF($E$38=RIGHT('TKB TOAN TRUONG'!AD6,LEN('TKB TOAN TRUONG'!AD6)-FIND("-",'TKB TOAN TRUONG'!AD6)),'TKB GIAO VIEN'!$AD$1,"")</f>
        <v/>
      </c>
      <c r="AE3" s="5" t="str">
        <f>IF($E$38=RIGHT('TKB TOAN TRUONG'!AE6,LEN('TKB TOAN TRUONG'!AE6)-FIND("-",'TKB TOAN TRUONG'!AE6)),'TKB GIAO VIEN'!$AE$1,"")</f>
        <v/>
      </c>
      <c r="AF3" s="5" t="str">
        <f>IF($E$38=RIGHT('TKB TOAN TRUONG'!AF6,LEN('TKB TOAN TRUONG'!AF6)-FIND("-",'TKB TOAN TRUONG'!AF6)),'TKB GIAO VIEN'!$AF$1,"")</f>
        <v/>
      </c>
    </row>
    <row r="4" spans="1:32" x14ac:dyDescent="0.2">
      <c r="A4" s="89"/>
      <c r="B4" s="6">
        <v>3</v>
      </c>
      <c r="C4" s="5" t="str">
        <f>IF($E$38=RIGHT('TKB TOAN TRUONG'!C7,LEN('TKB TOAN TRUONG'!C7)-FIND("-",'TKB TOAN TRUONG'!C7)),'TKB GIAO VIEN'!$C$1,"")</f>
        <v/>
      </c>
      <c r="D4" s="5" t="str">
        <f>IF($E$38=RIGHT('TKB TOAN TRUONG'!D7,LEN('TKB TOAN TRUONG'!D7)-FIND("-",'TKB TOAN TRUONG'!D7)),'TKB GIAO VIEN'!$D$1,"")</f>
        <v/>
      </c>
      <c r="E4" s="5" t="str">
        <f>IF($E$38=RIGHT('TKB TOAN TRUONG'!E7,LEN('TKB TOAN TRUONG'!E7)-FIND("-",'TKB TOAN TRUONG'!E7)),'TKB GIAO VIEN'!$E$1,"")</f>
        <v/>
      </c>
      <c r="F4" s="5" t="str">
        <f>IF($E$38=RIGHT('TKB TOAN TRUONG'!F7,LEN('TKB TOAN TRUONG'!F7)-FIND("-",'TKB TOAN TRUONG'!F7)),'TKB GIAO VIEN'!$F$1,"")</f>
        <v/>
      </c>
      <c r="G4" s="5" t="str">
        <f>IF($E$38=RIGHT('TKB TOAN TRUONG'!G7,LEN('TKB TOAN TRUONG'!G7)-FIND("-",'TKB TOAN TRUONG'!G7)),'TKB GIAO VIEN'!$G$1,"")</f>
        <v/>
      </c>
      <c r="H4" s="5" t="str">
        <f>IF($E$38=RIGHT('TKB TOAN TRUONG'!H7,LEN('TKB TOAN TRUONG'!H7)-FIND("-",'TKB TOAN TRUONG'!H7)),'TKB GIAO VIEN'!$H$1,"")</f>
        <v/>
      </c>
      <c r="I4" s="5" t="str">
        <f>IF($E$38=RIGHT('TKB TOAN TRUONG'!I7,LEN('TKB TOAN TRUONG'!I7)-FIND("-",'TKB TOAN TRUONG'!I7)),'TKB GIAO VIEN'!$I$1,"")</f>
        <v/>
      </c>
      <c r="J4" s="5" t="str">
        <f>IF($E$38=RIGHT('TKB TOAN TRUONG'!J7,LEN('TKB TOAN TRUONG'!J7)-FIND("-",'TKB TOAN TRUONG'!J7)),'TKB GIAO VIEN'!$J$1,"")</f>
        <v/>
      </c>
      <c r="K4" s="5" t="str">
        <f>IF($E$38=RIGHT('TKB TOAN TRUONG'!K7,LEN('TKB TOAN TRUONG'!K7)-FIND("-",'TKB TOAN TRUONG'!K7)),'TKB GIAO VIEN'!$K$1,"")</f>
        <v/>
      </c>
      <c r="L4" s="5" t="str">
        <f>IF($E$38=RIGHT('TKB TOAN TRUONG'!L7,LEN('TKB TOAN TRUONG'!L7)-FIND("-",'TKB TOAN TRUONG'!L7)),'TKB GIAO VIEN'!$L$1,"")</f>
        <v/>
      </c>
      <c r="M4" s="5" t="str">
        <f>IF($E$38=RIGHT('TKB TOAN TRUONG'!M7,LEN('TKB TOAN TRUONG'!M7)-FIND("-",'TKB TOAN TRUONG'!M7)),'TKB GIAO VIEN'!$M$1,"")</f>
        <v/>
      </c>
      <c r="N4" s="5" t="str">
        <f>IF($E$38=RIGHT('TKB TOAN TRUONG'!N7,LEN('TKB TOAN TRUONG'!N7)-FIND("-",'TKB TOAN TRUONG'!N7)),'TKB GIAO VIEN'!$N$1,"")</f>
        <v/>
      </c>
      <c r="O4" s="5" t="str">
        <f>IF($E$38=RIGHT('TKB TOAN TRUONG'!O7,LEN('TKB TOAN TRUONG'!O7)-FIND("-",'TKB TOAN TRUONG'!O7)),'TKB GIAO VIEN'!$O$1,"")</f>
        <v/>
      </c>
      <c r="P4" s="5" t="str">
        <f>IF($E$38=RIGHT('TKB TOAN TRUONG'!P7,LEN('TKB TOAN TRUONG'!P7)-FIND("-",'TKB TOAN TRUONG'!P7)),'TKB GIAO VIEN'!$P$1,"")</f>
        <v/>
      </c>
      <c r="Q4" s="5" t="str">
        <f>IF($E$38=RIGHT('TKB TOAN TRUONG'!Q7,LEN('TKB TOAN TRUONG'!Q7)-FIND("-",'TKB TOAN TRUONG'!Q7)),'TKB GIAO VIEN'!$Q$1,"")</f>
        <v/>
      </c>
      <c r="R4" s="5" t="str">
        <f>IF($E$38=RIGHT('TKB TOAN TRUONG'!R7,LEN('TKB TOAN TRUONG'!R7)-FIND("-",'TKB TOAN TRUONG'!R7)),'TKB GIAO VIEN'!$R$1,"")</f>
        <v/>
      </c>
      <c r="S4" s="5" t="str">
        <f>IF($E$38=RIGHT('TKB TOAN TRUONG'!S7,LEN('TKB TOAN TRUONG'!S7)-FIND("-",'TKB TOAN TRUONG'!S7)),'TKB GIAO VIEN'!$S$1,"")</f>
        <v/>
      </c>
      <c r="T4" s="5" t="str">
        <f>IF($E$38=RIGHT('TKB TOAN TRUONG'!T7,LEN('TKB TOAN TRUONG'!T7)-FIND("-",'TKB TOAN TRUONG'!T7)),'TKB GIAO VIEN'!$T$1,"")</f>
        <v/>
      </c>
      <c r="U4" s="5" t="str">
        <f>IF($E$38=RIGHT('TKB TOAN TRUONG'!U7,LEN('TKB TOAN TRUONG'!U7)-FIND("-",'TKB TOAN TRUONG'!U7)),'TKB GIAO VIEN'!$U$1,"")</f>
        <v/>
      </c>
      <c r="V4" s="5" t="str">
        <f>IF($E$38=RIGHT('TKB TOAN TRUONG'!V7,LEN('TKB TOAN TRUONG'!V7)-FIND("-",'TKB TOAN TRUONG'!V7)),'TKB GIAO VIEN'!$V$1,"")</f>
        <v/>
      </c>
      <c r="W4" s="5" t="str">
        <f>IF($E$38=RIGHT('TKB TOAN TRUONG'!W7,LEN('TKB TOAN TRUONG'!W7)-FIND("-",'TKB TOAN TRUONG'!W7)),'TKB GIAO VIEN'!$W$1,"")</f>
        <v/>
      </c>
      <c r="X4" s="5" t="str">
        <f>IF($E$38=RIGHT('TKB TOAN TRUONG'!X7,LEN('TKB TOAN TRUONG'!X7)-FIND("-",'TKB TOAN TRUONG'!X7)),'TKB GIAO VIEN'!$X$1,"")</f>
        <v/>
      </c>
      <c r="Y4" s="5" t="str">
        <f>IF($E$38=RIGHT('TKB TOAN TRUONG'!Y7,LEN('TKB TOAN TRUONG'!Y7)-FIND("-",'TKB TOAN TRUONG'!Y7)),'TKB GIAO VIEN'!$Y$1,"")</f>
        <v/>
      </c>
      <c r="Z4" s="5" t="str">
        <f>IF($E$38=RIGHT('TKB TOAN TRUONG'!Z7,LEN('TKB TOAN TRUONG'!Z7)-FIND("-",'TKB TOAN TRUONG'!Z7)),'TKB GIAO VIEN'!$Z$1,"")</f>
        <v/>
      </c>
      <c r="AA4" s="5" t="str">
        <f>IF($E$38=RIGHT('TKB TOAN TRUONG'!AA7,LEN('TKB TOAN TRUONG'!AA7)-FIND("-",'TKB TOAN TRUONG'!AA7)),'TKB GIAO VIEN'!$AA$1,"")</f>
        <v/>
      </c>
      <c r="AB4" s="5" t="str">
        <f>IF($E$38=RIGHT('TKB TOAN TRUONG'!AB7,LEN('TKB TOAN TRUONG'!AB7)-FIND("-",'TKB TOAN TRUONG'!AB7)),'TKB GIAO VIEN'!$AB$1,"")</f>
        <v/>
      </c>
      <c r="AC4" s="5" t="str">
        <f>IF($E$38=RIGHT('TKB TOAN TRUONG'!AC7,LEN('TKB TOAN TRUONG'!AC7)-FIND("-",'TKB TOAN TRUONG'!AC7)),'TKB GIAO VIEN'!$AC$1,"")</f>
        <v/>
      </c>
      <c r="AD4" s="5" t="str">
        <f>IF($E$38=RIGHT('TKB TOAN TRUONG'!AD7,LEN('TKB TOAN TRUONG'!AD7)-FIND("-",'TKB TOAN TRUONG'!AD7)),'TKB GIAO VIEN'!$AD$1,"")</f>
        <v/>
      </c>
      <c r="AE4" s="5" t="str">
        <f>IF($E$38=RIGHT('TKB TOAN TRUONG'!AE7,LEN('TKB TOAN TRUONG'!AE7)-FIND("-",'TKB TOAN TRUONG'!AE7)),'TKB GIAO VIEN'!$AE$1,"")</f>
        <v/>
      </c>
      <c r="AF4" s="5" t="str">
        <f>IF($E$38=RIGHT('TKB TOAN TRUONG'!AF7,LEN('TKB TOAN TRUONG'!AF7)-FIND("-",'TKB TOAN TRUONG'!AF7)),'TKB GIAO VIEN'!$AF$1,"")</f>
        <v/>
      </c>
    </row>
    <row r="5" spans="1:32" x14ac:dyDescent="0.2">
      <c r="A5" s="89"/>
      <c r="B5" s="6">
        <v>4</v>
      </c>
      <c r="C5" s="5" t="str">
        <f>IF($E$38=RIGHT('TKB TOAN TRUONG'!C8,LEN('TKB TOAN TRUONG'!C8)-FIND("-",'TKB TOAN TRUONG'!C8)),'TKB GIAO VIEN'!$C$1,"")</f>
        <v/>
      </c>
      <c r="D5" s="5" t="str">
        <f>IF($E$38=RIGHT('TKB TOAN TRUONG'!D8,LEN('TKB TOAN TRUONG'!D8)-FIND("-",'TKB TOAN TRUONG'!D8)),'TKB GIAO VIEN'!$D$1,"")</f>
        <v/>
      </c>
      <c r="E5" s="5" t="str">
        <f>IF($E$38=RIGHT('TKB TOAN TRUONG'!E8,LEN('TKB TOAN TRUONG'!E8)-FIND("-",'TKB TOAN TRUONG'!E8)),'TKB GIAO VIEN'!$E$1,"")</f>
        <v/>
      </c>
      <c r="F5" s="5" t="str">
        <f>IF($E$38=RIGHT('TKB TOAN TRUONG'!F8,LEN('TKB TOAN TRUONG'!F8)-FIND("-",'TKB TOAN TRUONG'!F8)),'TKB GIAO VIEN'!$F$1,"")</f>
        <v/>
      </c>
      <c r="G5" s="5" t="str">
        <f>IF($E$38=RIGHT('TKB TOAN TRUONG'!G8,LEN('TKB TOAN TRUONG'!G8)-FIND("-",'TKB TOAN TRUONG'!G8)),'TKB GIAO VIEN'!$G$1,"")</f>
        <v/>
      </c>
      <c r="H5" s="5" t="str">
        <f>IF($E$38=RIGHT('TKB TOAN TRUONG'!H8,LEN('TKB TOAN TRUONG'!H8)-FIND("-",'TKB TOAN TRUONG'!H8)),'TKB GIAO VIEN'!$H$1,"")</f>
        <v/>
      </c>
      <c r="I5" s="5" t="str">
        <f>IF($E$38=RIGHT('TKB TOAN TRUONG'!I8,LEN('TKB TOAN TRUONG'!I8)-FIND("-",'TKB TOAN TRUONG'!I8)),'TKB GIAO VIEN'!$I$1,"")</f>
        <v/>
      </c>
      <c r="J5" s="5" t="str">
        <f>IF($E$38=RIGHT('TKB TOAN TRUONG'!J8,LEN('TKB TOAN TRUONG'!J8)-FIND("-",'TKB TOAN TRUONG'!J8)),'TKB GIAO VIEN'!$J$1,"")</f>
        <v/>
      </c>
      <c r="K5" s="5" t="str">
        <f>IF($E$38=RIGHT('TKB TOAN TRUONG'!K8,LEN('TKB TOAN TRUONG'!K8)-FIND("-",'TKB TOAN TRUONG'!K8)),'TKB GIAO VIEN'!$K$1,"")</f>
        <v/>
      </c>
      <c r="L5" s="5" t="str">
        <f>IF($E$38=RIGHT('TKB TOAN TRUONG'!L8,LEN('TKB TOAN TRUONG'!L8)-FIND("-",'TKB TOAN TRUONG'!L8)),'TKB GIAO VIEN'!$L$1,"")</f>
        <v/>
      </c>
      <c r="M5" s="5" t="str">
        <f>IF($E$38=RIGHT('TKB TOAN TRUONG'!M8,LEN('TKB TOAN TRUONG'!M8)-FIND("-",'TKB TOAN TRUONG'!M8)),'TKB GIAO VIEN'!$M$1,"")</f>
        <v/>
      </c>
      <c r="N5" s="5" t="str">
        <f>IF($E$38=RIGHT('TKB TOAN TRUONG'!N8,LEN('TKB TOAN TRUONG'!N8)-FIND("-",'TKB TOAN TRUONG'!N8)),'TKB GIAO VIEN'!$N$1,"")</f>
        <v/>
      </c>
      <c r="O5" s="5" t="str">
        <f>IF($E$38=RIGHT('TKB TOAN TRUONG'!O8,LEN('TKB TOAN TRUONG'!O8)-FIND("-",'TKB TOAN TRUONG'!O8)),'TKB GIAO VIEN'!$O$1,"")</f>
        <v/>
      </c>
      <c r="P5" s="5" t="str">
        <f>IF($E$38=RIGHT('TKB TOAN TRUONG'!P8,LEN('TKB TOAN TRUONG'!P8)-FIND("-",'TKB TOAN TRUONG'!P8)),'TKB GIAO VIEN'!$P$1,"")</f>
        <v/>
      </c>
      <c r="Q5" s="5" t="str">
        <f>IF($E$38=RIGHT('TKB TOAN TRUONG'!Q8,LEN('TKB TOAN TRUONG'!Q8)-FIND("-",'TKB TOAN TRUONG'!Q8)),'TKB GIAO VIEN'!$Q$1,"")</f>
        <v/>
      </c>
      <c r="R5" s="5" t="str">
        <f>IF($E$38=RIGHT('TKB TOAN TRUONG'!R8,LEN('TKB TOAN TRUONG'!R8)-FIND("-",'TKB TOAN TRUONG'!R8)),'TKB GIAO VIEN'!$R$1,"")</f>
        <v/>
      </c>
      <c r="S5" s="5" t="str">
        <f>IF($E$38=RIGHT('TKB TOAN TRUONG'!S8,LEN('TKB TOAN TRUONG'!S8)-FIND("-",'TKB TOAN TRUONG'!S8)),'TKB GIAO VIEN'!$S$1,"")</f>
        <v/>
      </c>
      <c r="T5" s="5" t="str">
        <f>IF($E$38=RIGHT('TKB TOAN TRUONG'!T8,LEN('TKB TOAN TRUONG'!T8)-FIND("-",'TKB TOAN TRUONG'!T8)),'TKB GIAO VIEN'!$T$1,"")</f>
        <v/>
      </c>
      <c r="U5" s="5" t="str">
        <f>IF($E$38=RIGHT('TKB TOAN TRUONG'!U8,LEN('TKB TOAN TRUONG'!U8)-FIND("-",'TKB TOAN TRUONG'!U8)),'TKB GIAO VIEN'!$U$1,"")</f>
        <v/>
      </c>
      <c r="V5" s="5" t="str">
        <f>IF($E$38=RIGHT('TKB TOAN TRUONG'!V8,LEN('TKB TOAN TRUONG'!V8)-FIND("-",'TKB TOAN TRUONG'!V8)),'TKB GIAO VIEN'!$V$1,"")</f>
        <v/>
      </c>
      <c r="W5" s="5" t="str">
        <f>IF($E$38=RIGHT('TKB TOAN TRUONG'!W8,LEN('TKB TOAN TRUONG'!W8)-FIND("-",'TKB TOAN TRUONG'!W8)),'TKB GIAO VIEN'!$W$1,"")</f>
        <v/>
      </c>
      <c r="X5" s="5" t="str">
        <f>IF($E$38=RIGHT('TKB TOAN TRUONG'!X8,LEN('TKB TOAN TRUONG'!X8)-FIND("-",'TKB TOAN TRUONG'!X8)),'TKB GIAO VIEN'!$X$1,"")</f>
        <v/>
      </c>
      <c r="Y5" s="5" t="str">
        <f>IF($E$38=RIGHT('TKB TOAN TRUONG'!Y8,LEN('TKB TOAN TRUONG'!Y8)-FIND("-",'TKB TOAN TRUONG'!Y8)),'TKB GIAO VIEN'!$Y$1,"")</f>
        <v/>
      </c>
      <c r="Z5" s="5" t="str">
        <f>IF($E$38=RIGHT('TKB TOAN TRUONG'!Z8,LEN('TKB TOAN TRUONG'!Z8)-FIND("-",'TKB TOAN TRUONG'!Z8)),'TKB GIAO VIEN'!$Z$1,"")</f>
        <v/>
      </c>
      <c r="AA5" s="5" t="str">
        <f>IF($E$38=RIGHT('TKB TOAN TRUONG'!AA8,LEN('TKB TOAN TRUONG'!AA8)-FIND("-",'TKB TOAN TRUONG'!AA8)),'TKB GIAO VIEN'!$AA$1,"")</f>
        <v/>
      </c>
      <c r="AB5" s="5" t="str">
        <f>IF($E$38=RIGHT('TKB TOAN TRUONG'!AB8,LEN('TKB TOAN TRUONG'!AB8)-FIND("-",'TKB TOAN TRUONG'!AB8)),'TKB GIAO VIEN'!$AB$1,"")</f>
        <v/>
      </c>
      <c r="AC5" s="5" t="str">
        <f>IF($E$38=RIGHT('TKB TOAN TRUONG'!AC8,LEN('TKB TOAN TRUONG'!AC8)-FIND("-",'TKB TOAN TRUONG'!AC8)),'TKB GIAO VIEN'!$AC$1,"")</f>
        <v/>
      </c>
      <c r="AD5" s="5" t="str">
        <f>IF($E$38=RIGHT('TKB TOAN TRUONG'!AD8,LEN('TKB TOAN TRUONG'!AD8)-FIND("-",'TKB TOAN TRUONG'!AD8)),'TKB GIAO VIEN'!$AD$1,"")</f>
        <v/>
      </c>
      <c r="AE5" s="5" t="str">
        <f>IF($E$38=RIGHT('TKB TOAN TRUONG'!AE8,LEN('TKB TOAN TRUONG'!AE8)-FIND("-",'TKB TOAN TRUONG'!AE8)),'TKB GIAO VIEN'!$AE$1,"")</f>
        <v/>
      </c>
      <c r="AF5" s="5" t="str">
        <f>IF($E$38=RIGHT('TKB TOAN TRUONG'!AF8,LEN('TKB TOAN TRUONG'!AF8)-FIND("-",'TKB TOAN TRUONG'!AF8)),'TKB GIAO VIEN'!$AF$1,"")</f>
        <v/>
      </c>
    </row>
    <row r="6" spans="1:32" ht="15" thickBot="1" x14ac:dyDescent="0.25">
      <c r="A6" s="89"/>
      <c r="B6" s="8">
        <v>5</v>
      </c>
      <c r="C6" s="5" t="str">
        <f>IF($E$38=RIGHT('TKB TOAN TRUONG'!C9,LEN('TKB TOAN TRUONG'!C9)-FIND("-",'TKB TOAN TRUONG'!C9)),'TKB GIAO VIEN'!$C$1,"")</f>
        <v/>
      </c>
      <c r="D6" s="5" t="str">
        <f>IF($E$38=RIGHT('TKB TOAN TRUONG'!D9,LEN('TKB TOAN TRUONG'!D9)-FIND("-",'TKB TOAN TRUONG'!D9)),'TKB GIAO VIEN'!$D$1,"")</f>
        <v/>
      </c>
      <c r="E6" s="5" t="str">
        <f>IF($E$38=RIGHT('TKB TOAN TRUONG'!E9,LEN('TKB TOAN TRUONG'!E9)-FIND("-",'TKB TOAN TRUONG'!E9)),'TKB GIAO VIEN'!$E$1,"")</f>
        <v/>
      </c>
      <c r="F6" s="5" t="str">
        <f>IF($E$38=RIGHT('TKB TOAN TRUONG'!F9,LEN('TKB TOAN TRUONG'!F9)-FIND("-",'TKB TOAN TRUONG'!F9)),'TKB GIAO VIEN'!$F$1,"")</f>
        <v/>
      </c>
      <c r="G6" s="5" t="str">
        <f>IF($E$38=RIGHT('TKB TOAN TRUONG'!G9,LEN('TKB TOAN TRUONG'!G9)-FIND("-",'TKB TOAN TRUONG'!G9)),'TKB GIAO VIEN'!$G$1,"")</f>
        <v/>
      </c>
      <c r="H6" s="5" t="str">
        <f>IF($E$38=RIGHT('TKB TOAN TRUONG'!H9,LEN('TKB TOAN TRUONG'!H9)-FIND("-",'TKB TOAN TRUONG'!H9)),'TKB GIAO VIEN'!$H$1,"")</f>
        <v/>
      </c>
      <c r="I6" s="5" t="str">
        <f>IF($E$38=RIGHT('TKB TOAN TRUONG'!I9,LEN('TKB TOAN TRUONG'!I9)-FIND("-",'TKB TOAN TRUONG'!I9)),'TKB GIAO VIEN'!$I$1,"")</f>
        <v/>
      </c>
      <c r="J6" s="5" t="str">
        <f>IF($E$38=RIGHT('TKB TOAN TRUONG'!J9,LEN('TKB TOAN TRUONG'!J9)-FIND("-",'TKB TOAN TRUONG'!J9)),'TKB GIAO VIEN'!$J$1,"")</f>
        <v/>
      </c>
      <c r="K6" s="5" t="str">
        <f>IF($E$38=RIGHT('TKB TOAN TRUONG'!K9,LEN('TKB TOAN TRUONG'!K9)-FIND("-",'TKB TOAN TRUONG'!K9)),'TKB GIAO VIEN'!$K$1,"")</f>
        <v/>
      </c>
      <c r="L6" s="5" t="str">
        <f>IF($E$38=RIGHT('TKB TOAN TRUONG'!L9,LEN('TKB TOAN TRUONG'!L9)-FIND("-",'TKB TOAN TRUONG'!L9)),'TKB GIAO VIEN'!$L$1,"")</f>
        <v/>
      </c>
      <c r="M6" s="5" t="str">
        <f>IF($E$38=RIGHT('TKB TOAN TRUONG'!M9,LEN('TKB TOAN TRUONG'!M9)-FIND("-",'TKB TOAN TRUONG'!M9)),'TKB GIAO VIEN'!$M$1,"")</f>
        <v/>
      </c>
      <c r="N6" s="5" t="str">
        <f>IF($E$38=RIGHT('TKB TOAN TRUONG'!N9,LEN('TKB TOAN TRUONG'!N9)-FIND("-",'TKB TOAN TRUONG'!N9)),'TKB GIAO VIEN'!$N$1,"")</f>
        <v/>
      </c>
      <c r="O6" s="5" t="str">
        <f>IF($E$38=RIGHT('TKB TOAN TRUONG'!O9,LEN('TKB TOAN TRUONG'!O9)-FIND("-",'TKB TOAN TRUONG'!O9)),'TKB GIAO VIEN'!$O$1,"")</f>
        <v/>
      </c>
      <c r="P6" s="5" t="str">
        <f>IF($E$38=RIGHT('TKB TOAN TRUONG'!P9,LEN('TKB TOAN TRUONG'!P9)-FIND("-",'TKB TOAN TRUONG'!P9)),'TKB GIAO VIEN'!$P$1,"")</f>
        <v/>
      </c>
      <c r="Q6" s="5" t="str">
        <f>IF($E$38=RIGHT('TKB TOAN TRUONG'!Q9,LEN('TKB TOAN TRUONG'!Q9)-FIND("-",'TKB TOAN TRUONG'!Q9)),'TKB GIAO VIEN'!$Q$1,"")</f>
        <v/>
      </c>
      <c r="R6" s="5" t="str">
        <f>IF($E$38=RIGHT('TKB TOAN TRUONG'!R9,LEN('TKB TOAN TRUONG'!R9)-FIND("-",'TKB TOAN TRUONG'!R9)),'TKB GIAO VIEN'!$R$1,"")</f>
        <v/>
      </c>
      <c r="S6" s="5" t="str">
        <f>IF($E$38=RIGHT('TKB TOAN TRUONG'!S9,LEN('TKB TOAN TRUONG'!S9)-FIND("-",'TKB TOAN TRUONG'!S9)),'TKB GIAO VIEN'!$S$1,"")</f>
        <v/>
      </c>
      <c r="T6" s="5" t="str">
        <f>IF($E$38=RIGHT('TKB TOAN TRUONG'!T9,LEN('TKB TOAN TRUONG'!T9)-FIND("-",'TKB TOAN TRUONG'!T9)),'TKB GIAO VIEN'!$T$1,"")</f>
        <v/>
      </c>
      <c r="U6" s="5" t="str">
        <f>IF($E$38=RIGHT('TKB TOAN TRUONG'!U9,LEN('TKB TOAN TRUONG'!U9)-FIND("-",'TKB TOAN TRUONG'!U9)),'TKB GIAO VIEN'!$U$1,"")</f>
        <v/>
      </c>
      <c r="V6" s="5" t="str">
        <f>IF($E$38=RIGHT('TKB TOAN TRUONG'!V9,LEN('TKB TOAN TRUONG'!V9)-FIND("-",'TKB TOAN TRUONG'!V9)),'TKB GIAO VIEN'!$V$1,"")</f>
        <v/>
      </c>
      <c r="W6" s="5" t="str">
        <f>IF($E$38=RIGHT('TKB TOAN TRUONG'!W9,LEN('TKB TOAN TRUONG'!W9)-FIND("-",'TKB TOAN TRUONG'!W9)),'TKB GIAO VIEN'!$W$1,"")</f>
        <v/>
      </c>
      <c r="X6" s="5" t="str">
        <f>IF($E$38=RIGHT('TKB TOAN TRUONG'!X9,LEN('TKB TOAN TRUONG'!X9)-FIND("-",'TKB TOAN TRUONG'!X9)),'TKB GIAO VIEN'!$X$1,"")</f>
        <v/>
      </c>
      <c r="Y6" s="5" t="str">
        <f>IF($E$38=RIGHT('TKB TOAN TRUONG'!Y9,LEN('TKB TOAN TRUONG'!Y9)-FIND("-",'TKB TOAN TRUONG'!Y9)),'TKB GIAO VIEN'!$Y$1,"")</f>
        <v/>
      </c>
      <c r="Z6" s="5" t="str">
        <f>IF($E$38=RIGHT('TKB TOAN TRUONG'!Z9,LEN('TKB TOAN TRUONG'!Z9)-FIND("-",'TKB TOAN TRUONG'!Z9)),'TKB GIAO VIEN'!$Z$1,"")</f>
        <v/>
      </c>
      <c r="AA6" s="5" t="str">
        <f>IF($E$38=RIGHT('TKB TOAN TRUONG'!AA9,LEN('TKB TOAN TRUONG'!AA9)-FIND("-",'TKB TOAN TRUONG'!AA9)),'TKB GIAO VIEN'!$AA$1,"")</f>
        <v/>
      </c>
      <c r="AB6" s="5" t="str">
        <f>IF($E$38=RIGHT('TKB TOAN TRUONG'!AB9,LEN('TKB TOAN TRUONG'!AB9)-FIND("-",'TKB TOAN TRUONG'!AB9)),'TKB GIAO VIEN'!$AB$1,"")</f>
        <v/>
      </c>
      <c r="AC6" s="5" t="str">
        <f>IF($E$38=RIGHT('TKB TOAN TRUONG'!AC9,LEN('TKB TOAN TRUONG'!AC9)-FIND("-",'TKB TOAN TRUONG'!AC9)),'TKB GIAO VIEN'!$AC$1,"")</f>
        <v/>
      </c>
      <c r="AD6" s="5" t="str">
        <f>IF($E$38=RIGHT('TKB TOAN TRUONG'!AD9,LEN('TKB TOAN TRUONG'!AD9)-FIND("-",'TKB TOAN TRUONG'!AD9)),'TKB GIAO VIEN'!$AD$1,"")</f>
        <v/>
      </c>
      <c r="AE6" s="5" t="str">
        <f>IF($E$38=RIGHT('TKB TOAN TRUONG'!AE9,LEN('TKB TOAN TRUONG'!AE9)-FIND("-",'TKB TOAN TRUONG'!AE9)),'TKB GIAO VIEN'!$AE$1,"")</f>
        <v/>
      </c>
      <c r="AF6" s="5" t="str">
        <f>IF($E$38=RIGHT('TKB TOAN TRUONG'!AF9,LEN('TKB TOAN TRUONG'!AF9)-FIND("-",'TKB TOAN TRUONG'!AF9)),'TKB GIAO VIEN'!$AF$1,"")</f>
        <v/>
      </c>
    </row>
    <row r="7" spans="1:32" x14ac:dyDescent="0.2">
      <c r="A7" s="89">
        <v>3</v>
      </c>
      <c r="B7" s="9">
        <v>1</v>
      </c>
      <c r="C7" s="5" t="str">
        <f>IF($E$38=RIGHT('TKB TOAN TRUONG'!C10,LEN('TKB TOAN TRUONG'!C10)-FIND("-",'TKB TOAN TRUONG'!C10)),'TKB GIAO VIEN'!$C$1,"")</f>
        <v/>
      </c>
      <c r="D7" s="5" t="str">
        <f>IF($E$38=RIGHT('TKB TOAN TRUONG'!D10,LEN('TKB TOAN TRUONG'!D10)-FIND("-",'TKB TOAN TRUONG'!D10)),'TKB GIAO VIEN'!$D$1,"")</f>
        <v/>
      </c>
      <c r="E7" s="5" t="str">
        <f>IF($E$38=RIGHT('TKB TOAN TRUONG'!E10,LEN('TKB TOAN TRUONG'!E10)-FIND("-",'TKB TOAN TRUONG'!E10)),'TKB GIAO VIEN'!$E$1,"")</f>
        <v/>
      </c>
      <c r="F7" s="5" t="str">
        <f>IF($E$38=RIGHT('TKB TOAN TRUONG'!F10,LEN('TKB TOAN TRUONG'!F10)-FIND("-",'TKB TOAN TRUONG'!F10)),'TKB GIAO VIEN'!$F$1,"")</f>
        <v/>
      </c>
      <c r="G7" s="5" t="str">
        <f>IF($E$38=RIGHT('TKB TOAN TRUONG'!G10,LEN('TKB TOAN TRUONG'!G10)-FIND("-",'TKB TOAN TRUONG'!G10)),'TKB GIAO VIEN'!$G$1,"")</f>
        <v/>
      </c>
      <c r="H7" s="5" t="str">
        <f>IF($E$38=RIGHT('TKB TOAN TRUONG'!H10,LEN('TKB TOAN TRUONG'!H10)-FIND("-",'TKB TOAN TRUONG'!H10)),'TKB GIAO VIEN'!$H$1,"")</f>
        <v/>
      </c>
      <c r="I7" s="5" t="str">
        <f>IF($E$38=RIGHT('TKB TOAN TRUONG'!I10,LEN('TKB TOAN TRUONG'!I10)-FIND("-",'TKB TOAN TRUONG'!I10)),'TKB GIAO VIEN'!$I$1,"")</f>
        <v/>
      </c>
      <c r="J7" s="5" t="str">
        <f>IF($E$38=RIGHT('TKB TOAN TRUONG'!J10,LEN('TKB TOAN TRUONG'!J10)-FIND("-",'TKB TOAN TRUONG'!J10)),'TKB GIAO VIEN'!$J$1,"")</f>
        <v/>
      </c>
      <c r="K7" s="5" t="str">
        <f>IF($E$38=RIGHT('TKB TOAN TRUONG'!K10,LEN('TKB TOAN TRUONG'!K10)-FIND("-",'TKB TOAN TRUONG'!K10)),'TKB GIAO VIEN'!$K$1,"")</f>
        <v/>
      </c>
      <c r="L7" s="5" t="str">
        <f>IF($E$38=RIGHT('TKB TOAN TRUONG'!L10,LEN('TKB TOAN TRUONG'!L10)-FIND("-",'TKB TOAN TRUONG'!L10)),'TKB GIAO VIEN'!$L$1,"")</f>
        <v/>
      </c>
      <c r="M7" s="5" t="str">
        <f>IF($E$38=RIGHT('TKB TOAN TRUONG'!M10,LEN('TKB TOAN TRUONG'!M10)-FIND("-",'TKB TOAN TRUONG'!M10)),'TKB GIAO VIEN'!$M$1,"")</f>
        <v/>
      </c>
      <c r="N7" s="5" t="str">
        <f>IF($E$38=RIGHT('TKB TOAN TRUONG'!N10,LEN('TKB TOAN TRUONG'!N10)-FIND("-",'TKB TOAN TRUONG'!N10)),'TKB GIAO VIEN'!$N$1,"")</f>
        <v/>
      </c>
      <c r="O7" s="5" t="str">
        <f>IF($E$38=RIGHT('TKB TOAN TRUONG'!O10,LEN('TKB TOAN TRUONG'!O10)-FIND("-",'TKB TOAN TRUONG'!O10)),'TKB GIAO VIEN'!$O$1,"")</f>
        <v/>
      </c>
      <c r="P7" s="5" t="str">
        <f>IF($E$38=RIGHT('TKB TOAN TRUONG'!P10,LEN('TKB TOAN TRUONG'!P10)-FIND("-",'TKB TOAN TRUONG'!P10)),'TKB GIAO VIEN'!$P$1,"")</f>
        <v/>
      </c>
      <c r="Q7" s="5" t="str">
        <f>IF($E$38=RIGHT('TKB TOAN TRUONG'!Q10,LEN('TKB TOAN TRUONG'!Q10)-FIND("-",'TKB TOAN TRUONG'!Q10)),'TKB GIAO VIEN'!$Q$1,"")</f>
        <v/>
      </c>
      <c r="R7" s="5" t="str">
        <f>IF($E$38=RIGHT('TKB TOAN TRUONG'!R10,LEN('TKB TOAN TRUONG'!R10)-FIND("-",'TKB TOAN TRUONG'!R10)),'TKB GIAO VIEN'!$R$1,"")</f>
        <v/>
      </c>
      <c r="S7" s="5" t="str">
        <f>IF($E$38=RIGHT('TKB TOAN TRUONG'!S10,LEN('TKB TOAN TRUONG'!S10)-FIND("-",'TKB TOAN TRUONG'!S10)),'TKB GIAO VIEN'!$S$1,"")</f>
        <v/>
      </c>
      <c r="T7" s="5" t="str">
        <f>IF($E$38=RIGHT('TKB TOAN TRUONG'!T10,LEN('TKB TOAN TRUONG'!T10)-FIND("-",'TKB TOAN TRUONG'!T10)),'TKB GIAO VIEN'!$T$1,"")</f>
        <v/>
      </c>
      <c r="U7" s="5" t="str">
        <f>IF($E$38=RIGHT('TKB TOAN TRUONG'!U10,LEN('TKB TOAN TRUONG'!U10)-FIND("-",'TKB TOAN TRUONG'!U10)),'TKB GIAO VIEN'!$U$1,"")</f>
        <v/>
      </c>
      <c r="V7" s="5" t="str">
        <f>IF($E$38=RIGHT('TKB TOAN TRUONG'!V10,LEN('TKB TOAN TRUONG'!V10)-FIND("-",'TKB TOAN TRUONG'!V10)),'TKB GIAO VIEN'!$V$1,"")</f>
        <v/>
      </c>
      <c r="W7" s="5" t="str">
        <f>IF($E$38=RIGHT('TKB TOAN TRUONG'!W10,LEN('TKB TOAN TRUONG'!W10)-FIND("-",'TKB TOAN TRUONG'!W10)),'TKB GIAO VIEN'!$W$1,"")</f>
        <v/>
      </c>
      <c r="X7" s="5" t="str">
        <f>IF($E$38=RIGHT('TKB TOAN TRUONG'!X10,LEN('TKB TOAN TRUONG'!X10)-FIND("-",'TKB TOAN TRUONG'!X10)),'TKB GIAO VIEN'!$X$1,"")</f>
        <v/>
      </c>
      <c r="Y7" s="5" t="str">
        <f>IF($E$38=RIGHT('TKB TOAN TRUONG'!Y10,LEN('TKB TOAN TRUONG'!Y10)-FIND("-",'TKB TOAN TRUONG'!Y10)),'TKB GIAO VIEN'!$Y$1,"")</f>
        <v/>
      </c>
      <c r="Z7" s="5" t="str">
        <f>IF($E$38=RIGHT('TKB TOAN TRUONG'!Z10,LEN('TKB TOAN TRUONG'!Z10)-FIND("-",'TKB TOAN TRUONG'!Z10)),'TKB GIAO VIEN'!$Z$1,"")</f>
        <v/>
      </c>
      <c r="AA7" s="5" t="str">
        <f>IF($E$38=RIGHT('TKB TOAN TRUONG'!AA10,LEN('TKB TOAN TRUONG'!AA10)-FIND("-",'TKB TOAN TRUONG'!AA10)),'TKB GIAO VIEN'!$AA$1,"")</f>
        <v/>
      </c>
      <c r="AB7" s="5" t="str">
        <f>IF($E$38=RIGHT('TKB TOAN TRUONG'!AB10,LEN('TKB TOAN TRUONG'!AB10)-FIND("-",'TKB TOAN TRUONG'!AB10)),'TKB GIAO VIEN'!$AB$1,"")</f>
        <v/>
      </c>
      <c r="AC7" s="5" t="str">
        <f>IF($E$38=RIGHT('TKB TOAN TRUONG'!AC10,LEN('TKB TOAN TRUONG'!AC10)-FIND("-",'TKB TOAN TRUONG'!AC10)),'TKB GIAO VIEN'!$AC$1,"")</f>
        <v/>
      </c>
      <c r="AD7" s="5" t="str">
        <f>IF($E$38=RIGHT('TKB TOAN TRUONG'!AD10,LEN('TKB TOAN TRUONG'!AD10)-FIND("-",'TKB TOAN TRUONG'!AD10)),'TKB GIAO VIEN'!$AD$1,"")</f>
        <v/>
      </c>
      <c r="AE7" s="5" t="str">
        <f>IF($E$38=RIGHT('TKB TOAN TRUONG'!AE10,LEN('TKB TOAN TRUONG'!AE10)-FIND("-",'TKB TOAN TRUONG'!AE10)),'TKB GIAO VIEN'!$AE$1,"")</f>
        <v/>
      </c>
      <c r="AF7" s="5" t="str">
        <f>IF($E$38=RIGHT('TKB TOAN TRUONG'!AF10,LEN('TKB TOAN TRUONG'!AF10)-FIND("-",'TKB TOAN TRUONG'!AF10)),'TKB GIAO VIEN'!$AF$1,"")</f>
        <v/>
      </c>
    </row>
    <row r="8" spans="1:32" x14ac:dyDescent="0.2">
      <c r="A8" s="89"/>
      <c r="B8" s="6">
        <v>2</v>
      </c>
      <c r="C8" s="5" t="str">
        <f>IF($E$38=RIGHT('TKB TOAN TRUONG'!C11,LEN('TKB TOAN TRUONG'!C11)-FIND("-",'TKB TOAN TRUONG'!C11)),'TKB GIAO VIEN'!$C$1,"")</f>
        <v/>
      </c>
      <c r="D8" s="5" t="str">
        <f>IF($E$38=RIGHT('TKB TOAN TRUONG'!D11,LEN('TKB TOAN TRUONG'!D11)-FIND("-",'TKB TOAN TRUONG'!D11)),'TKB GIAO VIEN'!$D$1,"")</f>
        <v/>
      </c>
      <c r="E8" s="5" t="str">
        <f>IF($E$38=RIGHT('TKB TOAN TRUONG'!E11,LEN('TKB TOAN TRUONG'!E11)-FIND("-",'TKB TOAN TRUONG'!E11)),'TKB GIAO VIEN'!$E$1,"")</f>
        <v/>
      </c>
      <c r="F8" s="5" t="str">
        <f>IF($E$38=RIGHT('TKB TOAN TRUONG'!F11,LEN('TKB TOAN TRUONG'!F11)-FIND("-",'TKB TOAN TRUONG'!F11)),'TKB GIAO VIEN'!$F$1,"")</f>
        <v/>
      </c>
      <c r="G8" s="5" t="str">
        <f>IF($E$38=RIGHT('TKB TOAN TRUONG'!G11,LEN('TKB TOAN TRUONG'!G11)-FIND("-",'TKB TOAN TRUONG'!G11)),'TKB GIAO VIEN'!$G$1,"")</f>
        <v/>
      </c>
      <c r="H8" s="5" t="str">
        <f>IF($E$38=RIGHT('TKB TOAN TRUONG'!H11,LEN('TKB TOAN TRUONG'!H11)-FIND("-",'TKB TOAN TRUONG'!H11)),'TKB GIAO VIEN'!$H$1,"")</f>
        <v/>
      </c>
      <c r="I8" s="5" t="str">
        <f>IF($E$38=RIGHT('TKB TOAN TRUONG'!I11,LEN('TKB TOAN TRUONG'!I11)-FIND("-",'TKB TOAN TRUONG'!I11)),'TKB GIAO VIEN'!$I$1,"")</f>
        <v/>
      </c>
      <c r="J8" s="5" t="str">
        <f>IF($E$38=RIGHT('TKB TOAN TRUONG'!J11,LEN('TKB TOAN TRUONG'!J11)-FIND("-",'TKB TOAN TRUONG'!J11)),'TKB GIAO VIEN'!$J$1,"")</f>
        <v/>
      </c>
      <c r="K8" s="5" t="str">
        <f>IF($E$38=RIGHT('TKB TOAN TRUONG'!K11,LEN('TKB TOAN TRUONG'!K11)-FIND("-",'TKB TOAN TRUONG'!K11)),'TKB GIAO VIEN'!$K$1,"")</f>
        <v/>
      </c>
      <c r="L8" s="5" t="str">
        <f>IF($E$38=RIGHT('TKB TOAN TRUONG'!L11,LEN('TKB TOAN TRUONG'!L11)-FIND("-",'TKB TOAN TRUONG'!L11)),'TKB GIAO VIEN'!$L$1,"")</f>
        <v/>
      </c>
      <c r="M8" s="5" t="str">
        <f>IF($E$38=RIGHT('TKB TOAN TRUONG'!M11,LEN('TKB TOAN TRUONG'!M11)-FIND("-",'TKB TOAN TRUONG'!M11)),'TKB GIAO VIEN'!$M$1,"")</f>
        <v/>
      </c>
      <c r="N8" s="5" t="str">
        <f>IF($E$38=RIGHT('TKB TOAN TRUONG'!N11,LEN('TKB TOAN TRUONG'!N11)-FIND("-",'TKB TOAN TRUONG'!N11)),'TKB GIAO VIEN'!$N$1,"")</f>
        <v/>
      </c>
      <c r="O8" s="5" t="str">
        <f>IF($E$38=RIGHT('TKB TOAN TRUONG'!O11,LEN('TKB TOAN TRUONG'!O11)-FIND("-",'TKB TOAN TRUONG'!O11)),'TKB GIAO VIEN'!$O$1,"")</f>
        <v/>
      </c>
      <c r="P8" s="5" t="str">
        <f>IF($E$38=RIGHT('TKB TOAN TRUONG'!P11,LEN('TKB TOAN TRUONG'!P11)-FIND("-",'TKB TOAN TRUONG'!P11)),'TKB GIAO VIEN'!$P$1,"")</f>
        <v/>
      </c>
      <c r="Q8" s="5" t="str">
        <f>IF($E$38=RIGHT('TKB TOAN TRUONG'!Q11,LEN('TKB TOAN TRUONG'!Q11)-FIND("-",'TKB TOAN TRUONG'!Q11)),'TKB GIAO VIEN'!$Q$1,"")</f>
        <v/>
      </c>
      <c r="R8" s="5" t="str">
        <f>IF($E$38=RIGHT('TKB TOAN TRUONG'!R11,LEN('TKB TOAN TRUONG'!R11)-FIND("-",'TKB TOAN TRUONG'!R11)),'TKB GIAO VIEN'!$R$1,"")</f>
        <v/>
      </c>
      <c r="S8" s="5" t="str">
        <f>IF($E$38=RIGHT('TKB TOAN TRUONG'!S11,LEN('TKB TOAN TRUONG'!S11)-FIND("-",'TKB TOAN TRUONG'!S11)),'TKB GIAO VIEN'!$S$1,"")</f>
        <v/>
      </c>
      <c r="T8" s="5" t="str">
        <f>IF($E$38=RIGHT('TKB TOAN TRUONG'!T11,LEN('TKB TOAN TRUONG'!T11)-FIND("-",'TKB TOAN TRUONG'!T11)),'TKB GIAO VIEN'!$T$1,"")</f>
        <v/>
      </c>
      <c r="U8" s="5" t="str">
        <f>IF($E$38=RIGHT('TKB TOAN TRUONG'!U11,LEN('TKB TOAN TRUONG'!U11)-FIND("-",'TKB TOAN TRUONG'!U11)),'TKB GIAO VIEN'!$U$1,"")</f>
        <v/>
      </c>
      <c r="V8" s="5" t="str">
        <f>IF($E$38=RIGHT('TKB TOAN TRUONG'!V11,LEN('TKB TOAN TRUONG'!V11)-FIND("-",'TKB TOAN TRUONG'!V11)),'TKB GIAO VIEN'!$V$1,"")</f>
        <v/>
      </c>
      <c r="W8" s="5" t="str">
        <f>IF($E$38=RIGHT('TKB TOAN TRUONG'!W11,LEN('TKB TOAN TRUONG'!W11)-FIND("-",'TKB TOAN TRUONG'!W11)),'TKB GIAO VIEN'!$W$1,"")</f>
        <v/>
      </c>
      <c r="X8" s="5" t="str">
        <f>IF($E$38=RIGHT('TKB TOAN TRUONG'!X11,LEN('TKB TOAN TRUONG'!X11)-FIND("-",'TKB TOAN TRUONG'!X11)),'TKB GIAO VIEN'!$X$1,"")</f>
        <v/>
      </c>
      <c r="Y8" s="5" t="str">
        <f>IF($E$38=RIGHT('TKB TOAN TRUONG'!Y11,LEN('TKB TOAN TRUONG'!Y11)-FIND("-",'TKB TOAN TRUONG'!Y11)),'TKB GIAO VIEN'!$Y$1,"")</f>
        <v/>
      </c>
      <c r="Z8" s="5" t="str">
        <f>IF($E$38=RIGHT('TKB TOAN TRUONG'!Z11,LEN('TKB TOAN TRUONG'!Z11)-FIND("-",'TKB TOAN TRUONG'!Z11)),'TKB GIAO VIEN'!$Z$1,"")</f>
        <v/>
      </c>
      <c r="AA8" s="5" t="str">
        <f>IF($E$38=RIGHT('TKB TOAN TRUONG'!AA11,LEN('TKB TOAN TRUONG'!AA11)-FIND("-",'TKB TOAN TRUONG'!AA11)),'TKB GIAO VIEN'!$AA$1,"")</f>
        <v/>
      </c>
      <c r="AB8" s="5" t="str">
        <f>IF($E$38=RIGHT('TKB TOAN TRUONG'!AB11,LEN('TKB TOAN TRUONG'!AB11)-FIND("-",'TKB TOAN TRUONG'!AB11)),'TKB GIAO VIEN'!$AB$1,"")</f>
        <v/>
      </c>
      <c r="AC8" s="5" t="str">
        <f>IF($E$38=RIGHT('TKB TOAN TRUONG'!AC11,LEN('TKB TOAN TRUONG'!AC11)-FIND("-",'TKB TOAN TRUONG'!AC11)),'TKB GIAO VIEN'!$AC$1,"")</f>
        <v/>
      </c>
      <c r="AD8" s="5" t="str">
        <f>IF($E$38=RIGHT('TKB TOAN TRUONG'!AD11,LEN('TKB TOAN TRUONG'!AD11)-FIND("-",'TKB TOAN TRUONG'!AD11)),'TKB GIAO VIEN'!$AD$1,"")</f>
        <v/>
      </c>
      <c r="AE8" s="5" t="str">
        <f>IF($E$38=RIGHT('TKB TOAN TRUONG'!AE11,LEN('TKB TOAN TRUONG'!AE11)-FIND("-",'TKB TOAN TRUONG'!AE11)),'TKB GIAO VIEN'!$AE$1,"")</f>
        <v/>
      </c>
      <c r="AF8" s="5" t="str">
        <f>IF($E$38=RIGHT('TKB TOAN TRUONG'!AF11,LEN('TKB TOAN TRUONG'!AF11)-FIND("-",'TKB TOAN TRUONG'!AF11)),'TKB GIAO VIEN'!$AF$1,"")</f>
        <v/>
      </c>
    </row>
    <row r="9" spans="1:32" x14ac:dyDescent="0.2">
      <c r="A9" s="89"/>
      <c r="B9" s="6">
        <v>3</v>
      </c>
      <c r="C9" s="5" t="str">
        <f>IF($E$38=RIGHT('TKB TOAN TRUONG'!C12,LEN('TKB TOAN TRUONG'!C12)-FIND("-",'TKB TOAN TRUONG'!C12)),'TKB GIAO VIEN'!$C$1,"")</f>
        <v/>
      </c>
      <c r="D9" s="5" t="str">
        <f>IF($E$38=RIGHT('TKB TOAN TRUONG'!D12,LEN('TKB TOAN TRUONG'!D12)-FIND("-",'TKB TOAN TRUONG'!D12)),'TKB GIAO VIEN'!$D$1,"")</f>
        <v/>
      </c>
      <c r="E9" s="5" t="str">
        <f>IF($E$38=RIGHT('TKB TOAN TRUONG'!E12,LEN('TKB TOAN TRUONG'!E12)-FIND("-",'TKB TOAN TRUONG'!E12)),'TKB GIAO VIEN'!$E$1,"")</f>
        <v/>
      </c>
      <c r="F9" s="5" t="str">
        <f>IF($E$38=RIGHT('TKB TOAN TRUONG'!F12,LEN('TKB TOAN TRUONG'!F12)-FIND("-",'TKB TOAN TRUONG'!F12)),'TKB GIAO VIEN'!$F$1,"")</f>
        <v/>
      </c>
      <c r="G9" s="5" t="str">
        <f>IF($E$38=RIGHT('TKB TOAN TRUONG'!G12,LEN('TKB TOAN TRUONG'!G12)-FIND("-",'TKB TOAN TRUONG'!G12)),'TKB GIAO VIEN'!$G$1,"")</f>
        <v/>
      </c>
      <c r="H9" s="5" t="str">
        <f>IF($E$38=RIGHT('TKB TOAN TRUONG'!H12,LEN('TKB TOAN TRUONG'!H12)-FIND("-",'TKB TOAN TRUONG'!H12)),'TKB GIAO VIEN'!$H$1,"")</f>
        <v/>
      </c>
      <c r="I9" s="5" t="str">
        <f>IF($E$38=RIGHT('TKB TOAN TRUONG'!I12,LEN('TKB TOAN TRUONG'!I12)-FIND("-",'TKB TOAN TRUONG'!I12)),'TKB GIAO VIEN'!$I$1,"")</f>
        <v/>
      </c>
      <c r="J9" s="5" t="str">
        <f>IF($E$38=RIGHT('TKB TOAN TRUONG'!J12,LEN('TKB TOAN TRUONG'!J12)-FIND("-",'TKB TOAN TRUONG'!J12)),'TKB GIAO VIEN'!$J$1,"")</f>
        <v/>
      </c>
      <c r="K9" s="5" t="str">
        <f>IF($E$38=RIGHT('TKB TOAN TRUONG'!K12,LEN('TKB TOAN TRUONG'!K12)-FIND("-",'TKB TOAN TRUONG'!K12)),'TKB GIAO VIEN'!$K$1,"")</f>
        <v/>
      </c>
      <c r="L9" s="5" t="str">
        <f>IF($E$38=RIGHT('TKB TOAN TRUONG'!L12,LEN('TKB TOAN TRUONG'!L12)-FIND("-",'TKB TOAN TRUONG'!L12)),'TKB GIAO VIEN'!$L$1,"")</f>
        <v/>
      </c>
      <c r="M9" s="5" t="str">
        <f>IF($E$38=RIGHT('TKB TOAN TRUONG'!M12,LEN('TKB TOAN TRUONG'!M12)-FIND("-",'TKB TOAN TRUONG'!M12)),'TKB GIAO VIEN'!$M$1,"")</f>
        <v/>
      </c>
      <c r="N9" s="5" t="str">
        <f>IF($E$38=RIGHT('TKB TOAN TRUONG'!N12,LEN('TKB TOAN TRUONG'!N12)-FIND("-",'TKB TOAN TRUONG'!N12)),'TKB GIAO VIEN'!$N$1,"")</f>
        <v/>
      </c>
      <c r="O9" s="5" t="str">
        <f>IF($E$38=RIGHT('TKB TOAN TRUONG'!O12,LEN('TKB TOAN TRUONG'!O12)-FIND("-",'TKB TOAN TRUONG'!O12)),'TKB GIAO VIEN'!$O$1,"")</f>
        <v/>
      </c>
      <c r="P9" s="5" t="str">
        <f>IF($E$38=RIGHT('TKB TOAN TRUONG'!P12,LEN('TKB TOAN TRUONG'!P12)-FIND("-",'TKB TOAN TRUONG'!P12)),'TKB GIAO VIEN'!$P$1,"")</f>
        <v/>
      </c>
      <c r="Q9" s="5" t="str">
        <f>IF($E$38=RIGHT('TKB TOAN TRUONG'!Q12,LEN('TKB TOAN TRUONG'!Q12)-FIND("-",'TKB TOAN TRUONG'!Q12)),'TKB GIAO VIEN'!$Q$1,"")</f>
        <v/>
      </c>
      <c r="R9" s="5" t="str">
        <f>IF($E$38=RIGHT('TKB TOAN TRUONG'!R12,LEN('TKB TOAN TRUONG'!R12)-FIND("-",'TKB TOAN TRUONG'!R12)),'TKB GIAO VIEN'!$R$1,"")</f>
        <v/>
      </c>
      <c r="S9" s="5" t="str">
        <f>IF($E$38=RIGHT('TKB TOAN TRUONG'!S12,LEN('TKB TOAN TRUONG'!S12)-FIND("-",'TKB TOAN TRUONG'!S12)),'TKB GIAO VIEN'!$S$1,"")</f>
        <v/>
      </c>
      <c r="T9" s="5" t="str">
        <f>IF($E$38=RIGHT('TKB TOAN TRUONG'!T12,LEN('TKB TOAN TRUONG'!T12)-FIND("-",'TKB TOAN TRUONG'!T12)),'TKB GIAO VIEN'!$T$1,"")</f>
        <v/>
      </c>
      <c r="U9" s="5" t="str">
        <f>IF($E$38=RIGHT('TKB TOAN TRUONG'!U12,LEN('TKB TOAN TRUONG'!U12)-FIND("-",'TKB TOAN TRUONG'!U12)),'TKB GIAO VIEN'!$U$1,"")</f>
        <v/>
      </c>
      <c r="V9" s="5" t="str">
        <f>IF($E$38=RIGHT('TKB TOAN TRUONG'!V12,LEN('TKB TOAN TRUONG'!V12)-FIND("-",'TKB TOAN TRUONG'!V12)),'TKB GIAO VIEN'!$V$1,"")</f>
        <v/>
      </c>
      <c r="W9" s="5" t="str">
        <f>IF($E$38=RIGHT('TKB TOAN TRUONG'!W12,LEN('TKB TOAN TRUONG'!W12)-FIND("-",'TKB TOAN TRUONG'!W12)),'TKB GIAO VIEN'!$W$1,"")</f>
        <v/>
      </c>
      <c r="X9" s="5" t="str">
        <f>IF($E$38=RIGHT('TKB TOAN TRUONG'!X12,LEN('TKB TOAN TRUONG'!X12)-FIND("-",'TKB TOAN TRUONG'!X12)),'TKB GIAO VIEN'!$X$1,"")</f>
        <v/>
      </c>
      <c r="Y9" s="5" t="str">
        <f>IF($E$38=RIGHT('TKB TOAN TRUONG'!Y12,LEN('TKB TOAN TRUONG'!Y12)-FIND("-",'TKB TOAN TRUONG'!Y12)),'TKB GIAO VIEN'!$Y$1,"")</f>
        <v/>
      </c>
      <c r="Z9" s="5" t="str">
        <f>IF($E$38=RIGHT('TKB TOAN TRUONG'!Z12,LEN('TKB TOAN TRUONG'!Z12)-FIND("-",'TKB TOAN TRUONG'!Z12)),'TKB GIAO VIEN'!$Z$1,"")</f>
        <v/>
      </c>
      <c r="AA9" s="5" t="str">
        <f>IF($E$38=RIGHT('TKB TOAN TRUONG'!AA12,LEN('TKB TOAN TRUONG'!AA12)-FIND("-",'TKB TOAN TRUONG'!AA12)),'TKB GIAO VIEN'!$AA$1,"")</f>
        <v/>
      </c>
      <c r="AB9" s="5" t="str">
        <f>IF($E$38=RIGHT('TKB TOAN TRUONG'!AB12,LEN('TKB TOAN TRUONG'!AB12)-FIND("-",'TKB TOAN TRUONG'!AB12)),'TKB GIAO VIEN'!$AB$1,"")</f>
        <v/>
      </c>
      <c r="AC9" s="5" t="str">
        <f>IF($E$38=RIGHT('TKB TOAN TRUONG'!AC12,LEN('TKB TOAN TRUONG'!AC12)-FIND("-",'TKB TOAN TRUONG'!AC12)),'TKB GIAO VIEN'!$AC$1,"")</f>
        <v/>
      </c>
      <c r="AD9" s="5" t="str">
        <f>IF($E$38=RIGHT('TKB TOAN TRUONG'!AD12,LEN('TKB TOAN TRUONG'!AD12)-FIND("-",'TKB TOAN TRUONG'!AD12)),'TKB GIAO VIEN'!$AD$1,"")</f>
        <v/>
      </c>
      <c r="AE9" s="5" t="str">
        <f>IF($E$38=RIGHT('TKB TOAN TRUONG'!AE12,LEN('TKB TOAN TRUONG'!AE12)-FIND("-",'TKB TOAN TRUONG'!AE12)),'TKB GIAO VIEN'!$AE$1,"")</f>
        <v/>
      </c>
      <c r="AF9" s="5" t="str">
        <f>IF($E$38=RIGHT('TKB TOAN TRUONG'!AF12,LEN('TKB TOAN TRUONG'!AF12)-FIND("-",'TKB TOAN TRUONG'!AF12)),'TKB GIAO VIEN'!$AF$1,"")</f>
        <v/>
      </c>
    </row>
    <row r="10" spans="1:32" x14ac:dyDescent="0.2">
      <c r="A10" s="89"/>
      <c r="B10" s="6">
        <v>4</v>
      </c>
      <c r="C10" s="5" t="str">
        <f>IF($E$38=RIGHT('TKB TOAN TRUONG'!C13,LEN('TKB TOAN TRUONG'!C13)-FIND("-",'TKB TOAN TRUONG'!C13)),'TKB GIAO VIEN'!$C$1,"")</f>
        <v/>
      </c>
      <c r="D10" s="5" t="str">
        <f>IF($E$38=RIGHT('TKB TOAN TRUONG'!D13,LEN('TKB TOAN TRUONG'!D13)-FIND("-",'TKB TOAN TRUONG'!D13)),'TKB GIAO VIEN'!$D$1,"")</f>
        <v/>
      </c>
      <c r="E10" s="5" t="str">
        <f>IF($E$38=RIGHT('TKB TOAN TRUONG'!E13,LEN('TKB TOAN TRUONG'!E13)-FIND("-",'TKB TOAN TRUONG'!E13)),'TKB GIAO VIEN'!$E$1,"")</f>
        <v/>
      </c>
      <c r="F10" s="5" t="str">
        <f>IF($E$38=RIGHT('TKB TOAN TRUONG'!F13,LEN('TKB TOAN TRUONG'!F13)-FIND("-",'TKB TOAN TRUONG'!F13)),'TKB GIAO VIEN'!$F$1,"")</f>
        <v/>
      </c>
      <c r="G10" s="5" t="str">
        <f>IF($E$38=RIGHT('TKB TOAN TRUONG'!G13,LEN('TKB TOAN TRUONG'!G13)-FIND("-",'TKB TOAN TRUONG'!G13)),'TKB GIAO VIEN'!$G$1,"")</f>
        <v/>
      </c>
      <c r="H10" s="5" t="str">
        <f>IF($E$38=RIGHT('TKB TOAN TRUONG'!H13,LEN('TKB TOAN TRUONG'!H13)-FIND("-",'TKB TOAN TRUONG'!H13)),'TKB GIAO VIEN'!$H$1,"")</f>
        <v/>
      </c>
      <c r="I10" s="5" t="str">
        <f>IF($E$38=RIGHT('TKB TOAN TRUONG'!I13,LEN('TKB TOAN TRUONG'!I13)-FIND("-",'TKB TOAN TRUONG'!I13)),'TKB GIAO VIEN'!$I$1,"")</f>
        <v/>
      </c>
      <c r="J10" s="5" t="str">
        <f>IF($E$38=RIGHT('TKB TOAN TRUONG'!J13,LEN('TKB TOAN TRUONG'!J13)-FIND("-",'TKB TOAN TRUONG'!J13)),'TKB GIAO VIEN'!$J$1,"")</f>
        <v/>
      </c>
      <c r="K10" s="5" t="str">
        <f>IF($E$38=RIGHT('TKB TOAN TRUONG'!K13,LEN('TKB TOAN TRUONG'!K13)-FIND("-",'TKB TOAN TRUONG'!K13)),'TKB GIAO VIEN'!$K$1,"")</f>
        <v/>
      </c>
      <c r="L10" s="5" t="str">
        <f>IF($E$38=RIGHT('TKB TOAN TRUONG'!L13,LEN('TKB TOAN TRUONG'!L13)-FIND("-",'TKB TOAN TRUONG'!L13)),'TKB GIAO VIEN'!$L$1,"")</f>
        <v/>
      </c>
      <c r="M10" s="5" t="str">
        <f>IF($E$38=RIGHT('TKB TOAN TRUONG'!M13,LEN('TKB TOAN TRUONG'!M13)-FIND("-",'TKB TOAN TRUONG'!M13)),'TKB GIAO VIEN'!$M$1,"")</f>
        <v/>
      </c>
      <c r="N10" s="5" t="str">
        <f>IF($E$38=RIGHT('TKB TOAN TRUONG'!N13,LEN('TKB TOAN TRUONG'!N13)-FIND("-",'TKB TOAN TRUONG'!N13)),'TKB GIAO VIEN'!$N$1,"")</f>
        <v/>
      </c>
      <c r="O10" s="5" t="str">
        <f>IF($E$38=RIGHT('TKB TOAN TRUONG'!O13,LEN('TKB TOAN TRUONG'!O13)-FIND("-",'TKB TOAN TRUONG'!O13)),'TKB GIAO VIEN'!$O$1,"")</f>
        <v/>
      </c>
      <c r="P10" s="5" t="str">
        <f>IF($E$38=RIGHT('TKB TOAN TRUONG'!P13,LEN('TKB TOAN TRUONG'!P13)-FIND("-",'TKB TOAN TRUONG'!P13)),'TKB GIAO VIEN'!$P$1,"")</f>
        <v/>
      </c>
      <c r="Q10" s="5" t="str">
        <f>IF($E$38=RIGHT('TKB TOAN TRUONG'!Q13,LEN('TKB TOAN TRUONG'!Q13)-FIND("-",'TKB TOAN TRUONG'!Q13)),'TKB GIAO VIEN'!$Q$1,"")</f>
        <v/>
      </c>
      <c r="R10" s="5" t="str">
        <f>IF($E$38=RIGHT('TKB TOAN TRUONG'!R13,LEN('TKB TOAN TRUONG'!R13)-FIND("-",'TKB TOAN TRUONG'!R13)),'TKB GIAO VIEN'!$R$1,"")</f>
        <v/>
      </c>
      <c r="S10" s="5" t="str">
        <f>IF($E$38=RIGHT('TKB TOAN TRUONG'!S13,LEN('TKB TOAN TRUONG'!S13)-FIND("-",'TKB TOAN TRUONG'!S13)),'TKB GIAO VIEN'!$S$1,"")</f>
        <v/>
      </c>
      <c r="T10" s="5" t="str">
        <f>IF($E$38=RIGHT('TKB TOAN TRUONG'!T13,LEN('TKB TOAN TRUONG'!T13)-FIND("-",'TKB TOAN TRUONG'!T13)),'TKB GIAO VIEN'!$T$1,"")</f>
        <v/>
      </c>
      <c r="U10" s="5" t="str">
        <f>IF($E$38=RIGHT('TKB TOAN TRUONG'!U13,LEN('TKB TOAN TRUONG'!U13)-FIND("-",'TKB TOAN TRUONG'!U13)),'TKB GIAO VIEN'!$U$1,"")</f>
        <v/>
      </c>
      <c r="V10" s="5" t="str">
        <f>IF($E$38=RIGHT('TKB TOAN TRUONG'!V13,LEN('TKB TOAN TRUONG'!V13)-FIND("-",'TKB TOAN TRUONG'!V13)),'TKB GIAO VIEN'!$V$1,"")</f>
        <v/>
      </c>
      <c r="W10" s="5" t="str">
        <f>IF($E$38=RIGHT('TKB TOAN TRUONG'!W13,LEN('TKB TOAN TRUONG'!W13)-FIND("-",'TKB TOAN TRUONG'!W13)),'TKB GIAO VIEN'!$W$1,"")</f>
        <v/>
      </c>
      <c r="X10" s="5" t="str">
        <f>IF($E$38=RIGHT('TKB TOAN TRUONG'!X13,LEN('TKB TOAN TRUONG'!X13)-FIND("-",'TKB TOAN TRUONG'!X13)),'TKB GIAO VIEN'!$X$1,"")</f>
        <v/>
      </c>
      <c r="Y10" s="5" t="str">
        <f>IF($E$38=RIGHT('TKB TOAN TRUONG'!Y13,LEN('TKB TOAN TRUONG'!Y13)-FIND("-",'TKB TOAN TRUONG'!Y13)),'TKB GIAO VIEN'!$Y$1,"")</f>
        <v/>
      </c>
      <c r="Z10" s="5" t="str">
        <f>IF($E$38=RIGHT('TKB TOAN TRUONG'!Z13,LEN('TKB TOAN TRUONG'!Z13)-FIND("-",'TKB TOAN TRUONG'!Z13)),'TKB GIAO VIEN'!$Z$1,"")</f>
        <v/>
      </c>
      <c r="AA10" s="5" t="str">
        <f>IF($E$38=RIGHT('TKB TOAN TRUONG'!AA13,LEN('TKB TOAN TRUONG'!AA13)-FIND("-",'TKB TOAN TRUONG'!AA13)),'TKB GIAO VIEN'!$AA$1,"")</f>
        <v/>
      </c>
      <c r="AB10" s="5" t="str">
        <f>IF($E$38=RIGHT('TKB TOAN TRUONG'!AB13,LEN('TKB TOAN TRUONG'!AB13)-FIND("-",'TKB TOAN TRUONG'!AB13)),'TKB GIAO VIEN'!$AB$1,"")</f>
        <v/>
      </c>
      <c r="AC10" s="5" t="str">
        <f>IF($E$38=RIGHT('TKB TOAN TRUONG'!AC13,LEN('TKB TOAN TRUONG'!AC13)-FIND("-",'TKB TOAN TRUONG'!AC13)),'TKB GIAO VIEN'!$AC$1,"")</f>
        <v/>
      </c>
      <c r="AD10" s="5" t="str">
        <f>IF($E$38=RIGHT('TKB TOAN TRUONG'!AD13,LEN('TKB TOAN TRUONG'!AD13)-FIND("-",'TKB TOAN TRUONG'!AD13)),'TKB GIAO VIEN'!$AD$1,"")</f>
        <v/>
      </c>
      <c r="AE10" s="5" t="str">
        <f>IF($E$38=RIGHT('TKB TOAN TRUONG'!AE13,LEN('TKB TOAN TRUONG'!AE13)-FIND("-",'TKB TOAN TRUONG'!AE13)),'TKB GIAO VIEN'!$AE$1,"")</f>
        <v/>
      </c>
      <c r="AF10" s="5" t="str">
        <f>IF($E$38=RIGHT('TKB TOAN TRUONG'!AF13,LEN('TKB TOAN TRUONG'!AF13)-FIND("-",'TKB TOAN TRUONG'!AF13)),'TKB GIAO VIEN'!$AF$1,"")</f>
        <v/>
      </c>
    </row>
    <row r="11" spans="1:32" ht="15" thickBot="1" x14ac:dyDescent="0.25">
      <c r="A11" s="89"/>
      <c r="B11" s="8">
        <v>5</v>
      </c>
      <c r="C11" s="5" t="str">
        <f>IF($E$38=RIGHT('TKB TOAN TRUONG'!C14,LEN('TKB TOAN TRUONG'!C14)-FIND("-",'TKB TOAN TRUONG'!C14)),'TKB GIAO VIEN'!$C$1,"")</f>
        <v/>
      </c>
      <c r="D11" s="5" t="str">
        <f>IF($E$38=RIGHT('TKB TOAN TRUONG'!D14,LEN('TKB TOAN TRUONG'!D14)-FIND("-",'TKB TOAN TRUONG'!D14)),'TKB GIAO VIEN'!$D$1,"")</f>
        <v/>
      </c>
      <c r="E11" s="5" t="str">
        <f>IF($E$38=RIGHT('TKB TOAN TRUONG'!E14,LEN('TKB TOAN TRUONG'!E14)-FIND("-",'TKB TOAN TRUONG'!E14)),'TKB GIAO VIEN'!$E$1,"")</f>
        <v/>
      </c>
      <c r="F11" s="5" t="str">
        <f>IF($E$38=RIGHT('TKB TOAN TRUONG'!F14,LEN('TKB TOAN TRUONG'!F14)-FIND("-",'TKB TOAN TRUONG'!F14)),'TKB GIAO VIEN'!$F$1,"")</f>
        <v/>
      </c>
      <c r="G11" s="5" t="str">
        <f>IF($E$38=RIGHT('TKB TOAN TRUONG'!G14,LEN('TKB TOAN TRUONG'!G14)-FIND("-",'TKB TOAN TRUONG'!G14)),'TKB GIAO VIEN'!$G$1,"")</f>
        <v/>
      </c>
      <c r="H11" s="5" t="str">
        <f>IF($E$38=RIGHT('TKB TOAN TRUONG'!H14,LEN('TKB TOAN TRUONG'!H14)-FIND("-",'TKB TOAN TRUONG'!H14)),'TKB GIAO VIEN'!$H$1,"")</f>
        <v/>
      </c>
      <c r="I11" s="5" t="str">
        <f>IF($E$38=RIGHT('TKB TOAN TRUONG'!I14,LEN('TKB TOAN TRUONG'!I14)-FIND("-",'TKB TOAN TRUONG'!I14)),'TKB GIAO VIEN'!$I$1,"")</f>
        <v/>
      </c>
      <c r="J11" s="5" t="str">
        <f>IF($E$38=RIGHT('TKB TOAN TRUONG'!J14,LEN('TKB TOAN TRUONG'!J14)-FIND("-",'TKB TOAN TRUONG'!J14)),'TKB GIAO VIEN'!$J$1,"")</f>
        <v/>
      </c>
      <c r="K11" s="5" t="str">
        <f>IF($E$38=RIGHT('TKB TOAN TRUONG'!K14,LEN('TKB TOAN TRUONG'!K14)-FIND("-",'TKB TOAN TRUONG'!K14)),'TKB GIAO VIEN'!$K$1,"")</f>
        <v/>
      </c>
      <c r="L11" s="5" t="str">
        <f>IF($E$38=RIGHT('TKB TOAN TRUONG'!L14,LEN('TKB TOAN TRUONG'!L14)-FIND("-",'TKB TOAN TRUONG'!L14)),'TKB GIAO VIEN'!$L$1,"")</f>
        <v/>
      </c>
      <c r="M11" s="5" t="str">
        <f>IF($E$38=RIGHT('TKB TOAN TRUONG'!M14,LEN('TKB TOAN TRUONG'!M14)-FIND("-",'TKB TOAN TRUONG'!M14)),'TKB GIAO VIEN'!$M$1,"")</f>
        <v/>
      </c>
      <c r="N11" s="5" t="str">
        <f>IF($E$38=RIGHT('TKB TOAN TRUONG'!N14,LEN('TKB TOAN TRUONG'!N14)-FIND("-",'TKB TOAN TRUONG'!N14)),'TKB GIAO VIEN'!$N$1,"")</f>
        <v/>
      </c>
      <c r="O11" s="5" t="str">
        <f>IF($E$38=RIGHT('TKB TOAN TRUONG'!O14,LEN('TKB TOAN TRUONG'!O14)-FIND("-",'TKB TOAN TRUONG'!O14)),'TKB GIAO VIEN'!$O$1,"")</f>
        <v/>
      </c>
      <c r="P11" s="5" t="str">
        <f>IF($E$38=RIGHT('TKB TOAN TRUONG'!P14,LEN('TKB TOAN TRUONG'!P14)-FIND("-",'TKB TOAN TRUONG'!P14)),'TKB GIAO VIEN'!$P$1,"")</f>
        <v/>
      </c>
      <c r="Q11" s="5" t="str">
        <f>IF($E$38=RIGHT('TKB TOAN TRUONG'!Q14,LEN('TKB TOAN TRUONG'!Q14)-FIND("-",'TKB TOAN TRUONG'!Q14)),'TKB GIAO VIEN'!$Q$1,"")</f>
        <v/>
      </c>
      <c r="R11" s="5" t="str">
        <f>IF($E$38=RIGHT('TKB TOAN TRUONG'!R14,LEN('TKB TOAN TRUONG'!R14)-FIND("-",'TKB TOAN TRUONG'!R14)),'TKB GIAO VIEN'!$R$1,"")</f>
        <v/>
      </c>
      <c r="S11" s="5" t="str">
        <f>IF($E$38=RIGHT('TKB TOAN TRUONG'!S14,LEN('TKB TOAN TRUONG'!S14)-FIND("-",'TKB TOAN TRUONG'!S14)),'TKB GIAO VIEN'!$S$1,"")</f>
        <v/>
      </c>
      <c r="T11" s="5" t="str">
        <f>IF($E$38=RIGHT('TKB TOAN TRUONG'!T14,LEN('TKB TOAN TRUONG'!T14)-FIND("-",'TKB TOAN TRUONG'!T14)),'TKB GIAO VIEN'!$T$1,"")</f>
        <v/>
      </c>
      <c r="U11" s="5" t="str">
        <f>IF($E$38=RIGHT('TKB TOAN TRUONG'!U14,LEN('TKB TOAN TRUONG'!U14)-FIND("-",'TKB TOAN TRUONG'!U14)),'TKB GIAO VIEN'!$U$1,"")</f>
        <v/>
      </c>
      <c r="V11" s="5" t="str">
        <f>IF($E$38=RIGHT('TKB TOAN TRUONG'!V14,LEN('TKB TOAN TRUONG'!V14)-FIND("-",'TKB TOAN TRUONG'!V14)),'TKB GIAO VIEN'!$V$1,"")</f>
        <v/>
      </c>
      <c r="W11" s="5" t="str">
        <f>IF($E$38=RIGHT('TKB TOAN TRUONG'!W14,LEN('TKB TOAN TRUONG'!W14)-FIND("-",'TKB TOAN TRUONG'!W14)),'TKB GIAO VIEN'!$W$1,"")</f>
        <v/>
      </c>
      <c r="X11" s="5" t="str">
        <f>IF($E$38=RIGHT('TKB TOAN TRUONG'!X14,LEN('TKB TOAN TRUONG'!X14)-FIND("-",'TKB TOAN TRUONG'!X14)),'TKB GIAO VIEN'!$X$1,"")</f>
        <v/>
      </c>
      <c r="Y11" s="5" t="str">
        <f>IF($E$38=RIGHT('TKB TOAN TRUONG'!Y14,LEN('TKB TOAN TRUONG'!Y14)-FIND("-",'TKB TOAN TRUONG'!Y14)),'TKB GIAO VIEN'!$Y$1,"")</f>
        <v/>
      </c>
      <c r="Z11" s="5" t="str">
        <f>IF($E$38=RIGHT('TKB TOAN TRUONG'!Z14,LEN('TKB TOAN TRUONG'!Z14)-FIND("-",'TKB TOAN TRUONG'!Z14)),'TKB GIAO VIEN'!$Z$1,"")</f>
        <v/>
      </c>
      <c r="AA11" s="5" t="str">
        <f>IF($E$38=RIGHT('TKB TOAN TRUONG'!AA14,LEN('TKB TOAN TRUONG'!AA14)-FIND("-",'TKB TOAN TRUONG'!AA14)),'TKB GIAO VIEN'!$AA$1,"")</f>
        <v/>
      </c>
      <c r="AB11" s="5" t="str">
        <f>IF($E$38=RIGHT('TKB TOAN TRUONG'!AB14,LEN('TKB TOAN TRUONG'!AB14)-FIND("-",'TKB TOAN TRUONG'!AB14)),'TKB GIAO VIEN'!$AB$1,"")</f>
        <v/>
      </c>
      <c r="AC11" s="5" t="str">
        <f>IF($E$38=RIGHT('TKB TOAN TRUONG'!AC14,LEN('TKB TOAN TRUONG'!AC14)-FIND("-",'TKB TOAN TRUONG'!AC14)),'TKB GIAO VIEN'!$AC$1,"")</f>
        <v/>
      </c>
      <c r="AD11" s="5" t="str">
        <f>IF($E$38=RIGHT('TKB TOAN TRUONG'!AD14,LEN('TKB TOAN TRUONG'!AD14)-FIND("-",'TKB TOAN TRUONG'!AD14)),'TKB GIAO VIEN'!$AD$1,"")</f>
        <v/>
      </c>
      <c r="AE11" s="5" t="str">
        <f>IF($E$38=RIGHT('TKB TOAN TRUONG'!AE14,LEN('TKB TOAN TRUONG'!AE14)-FIND("-",'TKB TOAN TRUONG'!AE14)),'TKB GIAO VIEN'!$AE$1,"")</f>
        <v/>
      </c>
      <c r="AF11" s="5" t="str">
        <f>IF($E$38=RIGHT('TKB TOAN TRUONG'!AF14,LEN('TKB TOAN TRUONG'!AF14)-FIND("-",'TKB TOAN TRUONG'!AF14)),'TKB GIAO VIEN'!$AF$1,"")</f>
        <v/>
      </c>
    </row>
    <row r="12" spans="1:32" x14ac:dyDescent="0.2">
      <c r="A12" s="89">
        <v>4</v>
      </c>
      <c r="B12" s="9">
        <v>1</v>
      </c>
      <c r="C12" s="5" t="str">
        <f>IF($E$38=RIGHT('TKB TOAN TRUONG'!C15,LEN('TKB TOAN TRUONG'!C15)-FIND("-",'TKB TOAN TRUONG'!C15)),'TKB GIAO VIEN'!$C$1,"")</f>
        <v/>
      </c>
      <c r="D12" s="5" t="str">
        <f>IF($E$38=RIGHT('TKB TOAN TRUONG'!D15,LEN('TKB TOAN TRUONG'!D15)-FIND("-",'TKB TOAN TRUONG'!D15)),'TKB GIAO VIEN'!$D$1,"")</f>
        <v/>
      </c>
      <c r="E12" s="5" t="str">
        <f>IF($E$38=RIGHT('TKB TOAN TRUONG'!E15,LEN('TKB TOAN TRUONG'!E15)-FIND("-",'TKB TOAN TRUONG'!E15)),'TKB GIAO VIEN'!$E$1,"")</f>
        <v/>
      </c>
      <c r="F12" s="5" t="str">
        <f>IF($E$38=RIGHT('TKB TOAN TRUONG'!F15,LEN('TKB TOAN TRUONG'!F15)-FIND("-",'TKB TOAN TRUONG'!F15)),'TKB GIAO VIEN'!$F$1,"")</f>
        <v/>
      </c>
      <c r="G12" s="5" t="str">
        <f>IF($E$38=RIGHT('TKB TOAN TRUONG'!G15,LEN('TKB TOAN TRUONG'!G15)-FIND("-",'TKB TOAN TRUONG'!G15)),'TKB GIAO VIEN'!$G$1,"")</f>
        <v/>
      </c>
      <c r="H12" s="5" t="str">
        <f>IF($E$38=RIGHT('TKB TOAN TRUONG'!H15,LEN('TKB TOAN TRUONG'!H15)-FIND("-",'TKB TOAN TRUONG'!H15)),'TKB GIAO VIEN'!$H$1,"")</f>
        <v/>
      </c>
      <c r="I12" s="5" t="str">
        <f>IF($E$38=RIGHT('TKB TOAN TRUONG'!I15,LEN('TKB TOAN TRUONG'!I15)-FIND("-",'TKB TOAN TRUONG'!I15)),'TKB GIAO VIEN'!$I$1,"")</f>
        <v/>
      </c>
      <c r="J12" s="5" t="str">
        <f>IF($E$38=RIGHT('TKB TOAN TRUONG'!J15,LEN('TKB TOAN TRUONG'!J15)-FIND("-",'TKB TOAN TRUONG'!J15)),'TKB GIAO VIEN'!$J$1,"")</f>
        <v/>
      </c>
      <c r="K12" s="5" t="str">
        <f>IF($E$38=RIGHT('TKB TOAN TRUONG'!K15,LEN('TKB TOAN TRUONG'!K15)-FIND("-",'TKB TOAN TRUONG'!K15)),'TKB GIAO VIEN'!$K$1,"")</f>
        <v/>
      </c>
      <c r="L12" s="5" t="str">
        <f>IF($E$38=RIGHT('TKB TOAN TRUONG'!L15,LEN('TKB TOAN TRUONG'!L15)-FIND("-",'TKB TOAN TRUONG'!L15)),'TKB GIAO VIEN'!$L$1,"")</f>
        <v/>
      </c>
      <c r="M12" s="5" t="str">
        <f>IF($E$38=RIGHT('TKB TOAN TRUONG'!M15,LEN('TKB TOAN TRUONG'!M15)-FIND("-",'TKB TOAN TRUONG'!M15)),'TKB GIAO VIEN'!$M$1,"")</f>
        <v/>
      </c>
      <c r="N12" s="5" t="str">
        <f>IF($E$38=RIGHT('TKB TOAN TRUONG'!N15,LEN('TKB TOAN TRUONG'!N15)-FIND("-",'TKB TOAN TRUONG'!N15)),'TKB GIAO VIEN'!$N$1,"")</f>
        <v/>
      </c>
      <c r="O12" s="5" t="str">
        <f>IF($E$38=RIGHT('TKB TOAN TRUONG'!O15,LEN('TKB TOAN TRUONG'!O15)-FIND("-",'TKB TOAN TRUONG'!O15)),'TKB GIAO VIEN'!$O$1,"")</f>
        <v/>
      </c>
      <c r="P12" s="5" t="str">
        <f>IF($E$38=RIGHT('TKB TOAN TRUONG'!P15,LEN('TKB TOAN TRUONG'!P15)-FIND("-",'TKB TOAN TRUONG'!P15)),'TKB GIAO VIEN'!$P$1,"")</f>
        <v/>
      </c>
      <c r="Q12" s="5" t="str">
        <f>IF($E$38=RIGHT('TKB TOAN TRUONG'!Q15,LEN('TKB TOAN TRUONG'!Q15)-FIND("-",'TKB TOAN TRUONG'!Q15)),'TKB GIAO VIEN'!$Q$1,"")</f>
        <v>11A5</v>
      </c>
      <c r="R12" s="5" t="str">
        <f>IF($E$38=RIGHT('TKB TOAN TRUONG'!R15,LEN('TKB TOAN TRUONG'!R15)-FIND("-",'TKB TOAN TRUONG'!R15)),'TKB GIAO VIEN'!$R$1,"")</f>
        <v/>
      </c>
      <c r="S12" s="5" t="str">
        <f>IF($E$38=RIGHT('TKB TOAN TRUONG'!S15,LEN('TKB TOAN TRUONG'!S15)-FIND("-",'TKB TOAN TRUONG'!S15)),'TKB GIAO VIEN'!$S$1,"")</f>
        <v/>
      </c>
      <c r="T12" s="5" t="str">
        <f>IF($E$38=RIGHT('TKB TOAN TRUONG'!T15,LEN('TKB TOAN TRUONG'!T15)-FIND("-",'TKB TOAN TRUONG'!T15)),'TKB GIAO VIEN'!$T$1,"")</f>
        <v/>
      </c>
      <c r="U12" s="5" t="str">
        <f>IF($E$38=RIGHT('TKB TOAN TRUONG'!U15,LEN('TKB TOAN TRUONG'!U15)-FIND("-",'TKB TOAN TRUONG'!U15)),'TKB GIAO VIEN'!$U$1,"")</f>
        <v/>
      </c>
      <c r="V12" s="5" t="str">
        <f>IF($E$38=RIGHT('TKB TOAN TRUONG'!V15,LEN('TKB TOAN TRUONG'!V15)-FIND("-",'TKB TOAN TRUONG'!V15)),'TKB GIAO VIEN'!$V$1,"")</f>
        <v/>
      </c>
      <c r="W12" s="5" t="str">
        <f>IF($E$38=RIGHT('TKB TOAN TRUONG'!W15,LEN('TKB TOAN TRUONG'!W15)-FIND("-",'TKB TOAN TRUONG'!W15)),'TKB GIAO VIEN'!$W$1,"")</f>
        <v/>
      </c>
      <c r="X12" s="5" t="str">
        <f>IF($E$38=RIGHT('TKB TOAN TRUONG'!X15,LEN('TKB TOAN TRUONG'!X15)-FIND("-",'TKB TOAN TRUONG'!X15)),'TKB GIAO VIEN'!$X$1,"")</f>
        <v/>
      </c>
      <c r="Y12" s="5" t="str">
        <f>IF($E$38=RIGHT('TKB TOAN TRUONG'!Y15,LEN('TKB TOAN TRUONG'!Y15)-FIND("-",'TKB TOAN TRUONG'!Y15)),'TKB GIAO VIEN'!$Y$1,"")</f>
        <v/>
      </c>
      <c r="Z12" s="5" t="str">
        <f>IF($E$38=RIGHT('TKB TOAN TRUONG'!Z15,LEN('TKB TOAN TRUONG'!Z15)-FIND("-",'TKB TOAN TRUONG'!Z15)),'TKB GIAO VIEN'!$Z$1,"")</f>
        <v/>
      </c>
      <c r="AA12" s="5" t="str">
        <f>IF($E$38=RIGHT('TKB TOAN TRUONG'!AA15,LEN('TKB TOAN TRUONG'!AA15)-FIND("-",'TKB TOAN TRUONG'!AA15)),'TKB GIAO VIEN'!$AA$1,"")</f>
        <v/>
      </c>
      <c r="AB12" s="5" t="str">
        <f>IF($E$38=RIGHT('TKB TOAN TRUONG'!AB15,LEN('TKB TOAN TRUONG'!AB15)-FIND("-",'TKB TOAN TRUONG'!AB15)),'TKB GIAO VIEN'!$AB$1,"")</f>
        <v/>
      </c>
      <c r="AC12" s="5" t="str">
        <f>IF($E$38=RIGHT('TKB TOAN TRUONG'!AC15,LEN('TKB TOAN TRUONG'!AC15)-FIND("-",'TKB TOAN TRUONG'!AC15)),'TKB GIAO VIEN'!$AC$1,"")</f>
        <v/>
      </c>
      <c r="AD12" s="5" t="str">
        <f>IF($E$38=RIGHT('TKB TOAN TRUONG'!AD15,LEN('TKB TOAN TRUONG'!AD15)-FIND("-",'TKB TOAN TRUONG'!AD15)),'TKB GIAO VIEN'!$AD$1,"")</f>
        <v/>
      </c>
      <c r="AE12" s="5" t="str">
        <f>IF($E$38=RIGHT('TKB TOAN TRUONG'!AE15,LEN('TKB TOAN TRUONG'!AE15)-FIND("-",'TKB TOAN TRUONG'!AE15)),'TKB GIAO VIEN'!$AE$1,"")</f>
        <v/>
      </c>
      <c r="AF12" s="5" t="str">
        <f>IF($E$38=RIGHT('TKB TOAN TRUONG'!AF15,LEN('TKB TOAN TRUONG'!AF15)-FIND("-",'TKB TOAN TRUONG'!AF15)),'TKB GIAO VIEN'!$AF$1,"")</f>
        <v/>
      </c>
    </row>
    <row r="13" spans="1:32" x14ac:dyDescent="0.2">
      <c r="A13" s="89"/>
      <c r="B13" s="6">
        <v>2</v>
      </c>
      <c r="C13" s="5" t="str">
        <f>IF($E$38=RIGHT('TKB TOAN TRUONG'!C16,LEN('TKB TOAN TRUONG'!C16)-FIND("-",'TKB TOAN TRUONG'!C16)),'TKB GIAO VIEN'!$C$1,"")</f>
        <v/>
      </c>
      <c r="D13" s="5" t="str">
        <f>IF($E$38=RIGHT('TKB TOAN TRUONG'!D16,LEN('TKB TOAN TRUONG'!D16)-FIND("-",'TKB TOAN TRUONG'!D16)),'TKB GIAO VIEN'!$D$1,"")</f>
        <v/>
      </c>
      <c r="E13" s="5" t="str">
        <f>IF($E$38=RIGHT('TKB TOAN TRUONG'!E16,LEN('TKB TOAN TRUONG'!E16)-FIND("-",'TKB TOAN TRUONG'!E16)),'TKB GIAO VIEN'!$E$1,"")</f>
        <v/>
      </c>
      <c r="F13" s="5" t="str">
        <f>IF($E$38=RIGHT('TKB TOAN TRUONG'!F16,LEN('TKB TOAN TRUONG'!F16)-FIND("-",'TKB TOAN TRUONG'!F16)),'TKB GIAO VIEN'!$F$1,"")</f>
        <v/>
      </c>
      <c r="G13" s="5" t="str">
        <f>IF($E$38=RIGHT('TKB TOAN TRUONG'!G16,LEN('TKB TOAN TRUONG'!G16)-FIND("-",'TKB TOAN TRUONG'!G16)),'TKB GIAO VIEN'!$G$1,"")</f>
        <v/>
      </c>
      <c r="H13" s="5" t="str">
        <f>IF($E$38=RIGHT('TKB TOAN TRUONG'!H16,LEN('TKB TOAN TRUONG'!H16)-FIND("-",'TKB TOAN TRUONG'!H16)),'TKB GIAO VIEN'!$H$1,"")</f>
        <v/>
      </c>
      <c r="I13" s="5" t="str">
        <f>IF($E$38=RIGHT('TKB TOAN TRUONG'!I16,LEN('TKB TOAN TRUONG'!I16)-FIND("-",'TKB TOAN TRUONG'!I16)),'TKB GIAO VIEN'!$I$1,"")</f>
        <v/>
      </c>
      <c r="J13" s="5" t="str">
        <f>IF($E$38=RIGHT('TKB TOAN TRUONG'!J16,LEN('TKB TOAN TRUONG'!J16)-FIND("-",'TKB TOAN TRUONG'!J16)),'TKB GIAO VIEN'!$J$1,"")</f>
        <v/>
      </c>
      <c r="K13" s="5" t="str">
        <f>IF($E$38=RIGHT('TKB TOAN TRUONG'!K16,LEN('TKB TOAN TRUONG'!K16)-FIND("-",'TKB TOAN TRUONG'!K16)),'TKB GIAO VIEN'!$K$1,"")</f>
        <v/>
      </c>
      <c r="L13" s="5" t="str">
        <f>IF($E$38=RIGHT('TKB TOAN TRUONG'!L16,LEN('TKB TOAN TRUONG'!L16)-FIND("-",'TKB TOAN TRUONG'!L16)),'TKB GIAO VIEN'!$L$1,"")</f>
        <v/>
      </c>
      <c r="M13" s="5" t="str">
        <f>IF($E$38=RIGHT('TKB TOAN TRUONG'!M16,LEN('TKB TOAN TRUONG'!M16)-FIND("-",'TKB TOAN TRUONG'!M16)),'TKB GIAO VIEN'!$M$1,"")</f>
        <v/>
      </c>
      <c r="N13" s="5" t="str">
        <f>IF($E$38=RIGHT('TKB TOAN TRUONG'!N16,LEN('TKB TOAN TRUONG'!N16)-FIND("-",'TKB TOAN TRUONG'!N16)),'TKB GIAO VIEN'!$N$1,"")</f>
        <v>11A2</v>
      </c>
      <c r="O13" s="5" t="str">
        <f>IF($E$38=RIGHT('TKB TOAN TRUONG'!O16,LEN('TKB TOAN TRUONG'!O16)-FIND("-",'TKB TOAN TRUONG'!O16)),'TKB GIAO VIEN'!$O$1,"")</f>
        <v/>
      </c>
      <c r="P13" s="5" t="str">
        <f>IF($E$38=RIGHT('TKB TOAN TRUONG'!P16,LEN('TKB TOAN TRUONG'!P16)-FIND("-",'TKB TOAN TRUONG'!P16)),'TKB GIAO VIEN'!$P$1,"")</f>
        <v/>
      </c>
      <c r="Q13" s="5" t="str">
        <f>IF($E$38=RIGHT('TKB TOAN TRUONG'!Q16,LEN('TKB TOAN TRUONG'!Q16)-FIND("-",'TKB TOAN TRUONG'!Q16)),'TKB GIAO VIEN'!$Q$1,"")</f>
        <v/>
      </c>
      <c r="R13" s="5" t="str">
        <f>IF($E$38=RIGHT('TKB TOAN TRUONG'!R16,LEN('TKB TOAN TRUONG'!R16)-FIND("-",'TKB TOAN TRUONG'!R16)),'TKB GIAO VIEN'!$R$1,"")</f>
        <v/>
      </c>
      <c r="S13" s="5" t="str">
        <f>IF($E$38=RIGHT('TKB TOAN TRUONG'!S16,LEN('TKB TOAN TRUONG'!S16)-FIND("-",'TKB TOAN TRUONG'!S16)),'TKB GIAO VIEN'!$S$1,"")</f>
        <v/>
      </c>
      <c r="T13" s="5" t="str">
        <f>IF($E$38=RIGHT('TKB TOAN TRUONG'!T16,LEN('TKB TOAN TRUONG'!T16)-FIND("-",'TKB TOAN TRUONG'!T16)),'TKB GIAO VIEN'!$T$1,"")</f>
        <v/>
      </c>
      <c r="U13" s="5" t="str">
        <f>IF($E$38=RIGHT('TKB TOAN TRUONG'!U16,LEN('TKB TOAN TRUONG'!U16)-FIND("-",'TKB TOAN TRUONG'!U16)),'TKB GIAO VIEN'!$U$1,"")</f>
        <v/>
      </c>
      <c r="V13" s="5" t="str">
        <f>IF($E$38=RIGHT('TKB TOAN TRUONG'!V16,LEN('TKB TOAN TRUONG'!V16)-FIND("-",'TKB TOAN TRUONG'!V16)),'TKB GIAO VIEN'!$V$1,"")</f>
        <v/>
      </c>
      <c r="W13" s="5" t="str">
        <f>IF($E$38=RIGHT('TKB TOAN TRUONG'!W16,LEN('TKB TOAN TRUONG'!W16)-FIND("-",'TKB TOAN TRUONG'!W16)),'TKB GIAO VIEN'!$W$1,"")</f>
        <v/>
      </c>
      <c r="X13" s="5" t="str">
        <f>IF($E$38=RIGHT('TKB TOAN TRUONG'!X16,LEN('TKB TOAN TRUONG'!X16)-FIND("-",'TKB TOAN TRUONG'!X16)),'TKB GIAO VIEN'!$X$1,"")</f>
        <v/>
      </c>
      <c r="Y13" s="5" t="str">
        <f>IF($E$38=RIGHT('TKB TOAN TRUONG'!Y16,LEN('TKB TOAN TRUONG'!Y16)-FIND("-",'TKB TOAN TRUONG'!Y16)),'TKB GIAO VIEN'!$Y$1,"")</f>
        <v/>
      </c>
      <c r="Z13" s="5" t="str">
        <f>IF($E$38=RIGHT('TKB TOAN TRUONG'!Z16,LEN('TKB TOAN TRUONG'!Z16)-FIND("-",'TKB TOAN TRUONG'!Z16)),'TKB GIAO VIEN'!$Z$1,"")</f>
        <v/>
      </c>
      <c r="AA13" s="5" t="str">
        <f>IF($E$38=RIGHT('TKB TOAN TRUONG'!AA16,LEN('TKB TOAN TRUONG'!AA16)-FIND("-",'TKB TOAN TRUONG'!AA16)),'TKB GIAO VIEN'!$AA$1,"")</f>
        <v/>
      </c>
      <c r="AB13" s="5" t="str">
        <f>IF($E$38=RIGHT('TKB TOAN TRUONG'!AB16,LEN('TKB TOAN TRUONG'!AB16)-FIND("-",'TKB TOAN TRUONG'!AB16)),'TKB GIAO VIEN'!$AB$1,"")</f>
        <v/>
      </c>
      <c r="AC13" s="5" t="str">
        <f>IF($E$38=RIGHT('TKB TOAN TRUONG'!AC16,LEN('TKB TOAN TRUONG'!AC16)-FIND("-",'TKB TOAN TRUONG'!AC16)),'TKB GIAO VIEN'!$AC$1,"")</f>
        <v/>
      </c>
      <c r="AD13" s="5" t="str">
        <f>IF($E$38=RIGHT('TKB TOAN TRUONG'!AD16,LEN('TKB TOAN TRUONG'!AD16)-FIND("-",'TKB TOAN TRUONG'!AD16)),'TKB GIAO VIEN'!$AD$1,"")</f>
        <v/>
      </c>
      <c r="AE13" s="5" t="str">
        <f>IF($E$38=RIGHT('TKB TOAN TRUONG'!AE16,LEN('TKB TOAN TRUONG'!AE16)-FIND("-",'TKB TOAN TRUONG'!AE16)),'TKB GIAO VIEN'!$AE$1,"")</f>
        <v/>
      </c>
      <c r="AF13" s="5" t="str">
        <f>IF($E$38=RIGHT('TKB TOAN TRUONG'!AF16,LEN('TKB TOAN TRUONG'!AF16)-FIND("-",'TKB TOAN TRUONG'!AF16)),'TKB GIAO VIEN'!$AF$1,"")</f>
        <v/>
      </c>
    </row>
    <row r="14" spans="1:32" x14ac:dyDescent="0.2">
      <c r="A14" s="89"/>
      <c r="B14" s="6">
        <v>3</v>
      </c>
      <c r="C14" s="5" t="str">
        <f>IF($E$38=RIGHT('TKB TOAN TRUONG'!C17,LEN('TKB TOAN TRUONG'!C17)-FIND("-",'TKB TOAN TRUONG'!C17)),'TKB GIAO VIEN'!$C$1,"")</f>
        <v/>
      </c>
      <c r="D14" s="5" t="str">
        <f>IF($E$38=RIGHT('TKB TOAN TRUONG'!D17,LEN('TKB TOAN TRUONG'!D17)-FIND("-",'TKB TOAN TRUONG'!D17)),'TKB GIAO VIEN'!$D$1,"")</f>
        <v/>
      </c>
      <c r="E14" s="5" t="str">
        <f>IF($E$38=RIGHT('TKB TOAN TRUONG'!E17,LEN('TKB TOAN TRUONG'!E17)-FIND("-",'TKB TOAN TRUONG'!E17)),'TKB GIAO VIEN'!$E$1,"")</f>
        <v/>
      </c>
      <c r="F14" s="5" t="str">
        <f>IF($E$38=RIGHT('TKB TOAN TRUONG'!F17,LEN('TKB TOAN TRUONG'!F17)-FIND("-",'TKB TOAN TRUONG'!F17)),'TKB GIAO VIEN'!$F$1,"")</f>
        <v/>
      </c>
      <c r="G14" s="5" t="str">
        <f>IF($E$38=RIGHT('TKB TOAN TRUONG'!G17,LEN('TKB TOAN TRUONG'!G17)-FIND("-",'TKB TOAN TRUONG'!G17)),'TKB GIAO VIEN'!$G$1,"")</f>
        <v/>
      </c>
      <c r="H14" s="5" t="str">
        <f>IF($E$38=RIGHT('TKB TOAN TRUONG'!H17,LEN('TKB TOAN TRUONG'!H17)-FIND("-",'TKB TOAN TRUONG'!H17)),'TKB GIAO VIEN'!$H$1,"")</f>
        <v/>
      </c>
      <c r="I14" s="5" t="str">
        <f>IF($E$38=RIGHT('TKB TOAN TRUONG'!I17,LEN('TKB TOAN TRUONG'!I17)-FIND("-",'TKB TOAN TRUONG'!I17)),'TKB GIAO VIEN'!$I$1,"")</f>
        <v/>
      </c>
      <c r="J14" s="5" t="str">
        <f>IF($E$38=RIGHT('TKB TOAN TRUONG'!J17,LEN('TKB TOAN TRUONG'!J17)-FIND("-",'TKB TOAN TRUONG'!J17)),'TKB GIAO VIEN'!$J$1,"")</f>
        <v/>
      </c>
      <c r="K14" s="5" t="str">
        <f>IF($E$38=RIGHT('TKB TOAN TRUONG'!K17,LEN('TKB TOAN TRUONG'!K17)-FIND("-",'TKB TOAN TRUONG'!K17)),'TKB GIAO VIEN'!$K$1,"")</f>
        <v/>
      </c>
      <c r="L14" s="5" t="str">
        <f>IF($E$38=RIGHT('TKB TOAN TRUONG'!L17,LEN('TKB TOAN TRUONG'!L17)-FIND("-",'TKB TOAN TRUONG'!L17)),'TKB GIAO VIEN'!$L$1,"")</f>
        <v/>
      </c>
      <c r="M14" s="5" t="str">
        <f>IF($E$38=RIGHT('TKB TOAN TRUONG'!M17,LEN('TKB TOAN TRUONG'!M17)-FIND("-",'TKB TOAN TRUONG'!M17)),'TKB GIAO VIEN'!$M$1,"")</f>
        <v/>
      </c>
      <c r="N14" s="5" t="str">
        <f>IF($E$38=RIGHT('TKB TOAN TRUONG'!N17,LEN('TKB TOAN TRUONG'!N17)-FIND("-",'TKB TOAN TRUONG'!N17)),'TKB GIAO VIEN'!$N$1,"")</f>
        <v/>
      </c>
      <c r="O14" s="5" t="str">
        <f>IF($E$38=RIGHT('TKB TOAN TRUONG'!O17,LEN('TKB TOAN TRUONG'!O17)-FIND("-",'TKB TOAN TRUONG'!O17)),'TKB GIAO VIEN'!$O$1,"")</f>
        <v/>
      </c>
      <c r="P14" s="5" t="str">
        <f>IF($E$38=RIGHT('TKB TOAN TRUONG'!P17,LEN('TKB TOAN TRUONG'!P17)-FIND("-",'TKB TOAN TRUONG'!P17)),'TKB GIAO VIEN'!$P$1,"")</f>
        <v/>
      </c>
      <c r="Q14" s="5" t="str">
        <f>IF($E$38=RIGHT('TKB TOAN TRUONG'!Q17,LEN('TKB TOAN TRUONG'!Q17)-FIND("-",'TKB TOAN TRUONG'!Q17)),'TKB GIAO VIEN'!$Q$1,"")</f>
        <v/>
      </c>
      <c r="R14" s="5" t="str">
        <f>IF($E$38=RIGHT('TKB TOAN TRUONG'!R17,LEN('TKB TOAN TRUONG'!R17)-FIND("-",'TKB TOAN TRUONG'!R17)),'TKB GIAO VIEN'!$R$1,"")</f>
        <v/>
      </c>
      <c r="S14" s="5" t="str">
        <f>IF($E$38=RIGHT('TKB TOAN TRUONG'!S17,LEN('TKB TOAN TRUONG'!S17)-FIND("-",'TKB TOAN TRUONG'!S17)),'TKB GIAO VIEN'!$S$1,"")</f>
        <v>11A7</v>
      </c>
      <c r="T14" s="5" t="str">
        <f>IF($E$38=RIGHT('TKB TOAN TRUONG'!T17,LEN('TKB TOAN TRUONG'!T17)-FIND("-",'TKB TOAN TRUONG'!T17)),'TKB GIAO VIEN'!$T$1,"")</f>
        <v/>
      </c>
      <c r="U14" s="5" t="str">
        <f>IF($E$38=RIGHT('TKB TOAN TRUONG'!U17,LEN('TKB TOAN TRUONG'!U17)-FIND("-",'TKB TOAN TRUONG'!U17)),'TKB GIAO VIEN'!$U$1,"")</f>
        <v/>
      </c>
      <c r="V14" s="5" t="str">
        <f>IF($E$38=RIGHT('TKB TOAN TRUONG'!V17,LEN('TKB TOAN TRUONG'!V17)-FIND("-",'TKB TOAN TRUONG'!V17)),'TKB GIAO VIEN'!$V$1,"")</f>
        <v/>
      </c>
      <c r="W14" s="5" t="str">
        <f>IF($E$38=RIGHT('TKB TOAN TRUONG'!W17,LEN('TKB TOAN TRUONG'!W17)-FIND("-",'TKB TOAN TRUONG'!W17)),'TKB GIAO VIEN'!$W$1,"")</f>
        <v/>
      </c>
      <c r="X14" s="5" t="str">
        <f>IF($E$38=RIGHT('TKB TOAN TRUONG'!X17,LEN('TKB TOAN TRUONG'!X17)-FIND("-",'TKB TOAN TRUONG'!X17)),'TKB GIAO VIEN'!$X$1,"")</f>
        <v/>
      </c>
      <c r="Y14" s="5" t="str">
        <f>IF($E$38=RIGHT('TKB TOAN TRUONG'!Y17,LEN('TKB TOAN TRUONG'!Y17)-FIND("-",'TKB TOAN TRUONG'!Y17)),'TKB GIAO VIEN'!$Y$1,"")</f>
        <v/>
      </c>
      <c r="Z14" s="5" t="str">
        <f>IF($E$38=RIGHT('TKB TOAN TRUONG'!Z17,LEN('TKB TOAN TRUONG'!Z17)-FIND("-",'TKB TOAN TRUONG'!Z17)),'TKB GIAO VIEN'!$Z$1,"")</f>
        <v/>
      </c>
      <c r="AA14" s="5" t="str">
        <f>IF($E$38=RIGHT('TKB TOAN TRUONG'!AA17,LEN('TKB TOAN TRUONG'!AA17)-FIND("-",'TKB TOAN TRUONG'!AA17)),'TKB GIAO VIEN'!$AA$1,"")</f>
        <v/>
      </c>
      <c r="AB14" s="5" t="str">
        <f>IF($E$38=RIGHT('TKB TOAN TRUONG'!AB17,LEN('TKB TOAN TRUONG'!AB17)-FIND("-",'TKB TOAN TRUONG'!AB17)),'TKB GIAO VIEN'!$AB$1,"")</f>
        <v/>
      </c>
      <c r="AC14" s="5" t="str">
        <f>IF($E$38=RIGHT('TKB TOAN TRUONG'!AC17,LEN('TKB TOAN TRUONG'!AC17)-FIND("-",'TKB TOAN TRUONG'!AC17)),'TKB GIAO VIEN'!$AC$1,"")</f>
        <v/>
      </c>
      <c r="AD14" s="5" t="str">
        <f>IF($E$38=RIGHT('TKB TOAN TRUONG'!AD17,LEN('TKB TOAN TRUONG'!AD17)-FIND("-",'TKB TOAN TRUONG'!AD17)),'TKB GIAO VIEN'!$AD$1,"")</f>
        <v/>
      </c>
      <c r="AE14" s="5" t="str">
        <f>IF($E$38=RIGHT('TKB TOAN TRUONG'!AE17,LEN('TKB TOAN TRUONG'!AE17)-FIND("-",'TKB TOAN TRUONG'!AE17)),'TKB GIAO VIEN'!$AE$1,"")</f>
        <v/>
      </c>
      <c r="AF14" s="5" t="str">
        <f>IF($E$38=RIGHT('TKB TOAN TRUONG'!AF17,LEN('TKB TOAN TRUONG'!AF17)-FIND("-",'TKB TOAN TRUONG'!AF17)),'TKB GIAO VIEN'!$AF$1,"")</f>
        <v/>
      </c>
    </row>
    <row r="15" spans="1:32" x14ac:dyDescent="0.2">
      <c r="A15" s="89"/>
      <c r="B15" s="6">
        <v>4</v>
      </c>
      <c r="C15" s="5" t="str">
        <f>IF($E$38=RIGHT('TKB TOAN TRUONG'!C18,LEN('TKB TOAN TRUONG'!C18)-FIND("-",'TKB TOAN TRUONG'!C18)),'TKB GIAO VIEN'!$C$1,"")</f>
        <v/>
      </c>
      <c r="D15" s="5" t="str">
        <f>IF($E$38=RIGHT('TKB TOAN TRUONG'!D18,LEN('TKB TOAN TRUONG'!D18)-FIND("-",'TKB TOAN TRUONG'!D18)),'TKB GIAO VIEN'!$D$1,"")</f>
        <v/>
      </c>
      <c r="E15" s="5" t="str">
        <f>IF($E$38=RIGHT('TKB TOAN TRUONG'!E18,LEN('TKB TOAN TRUONG'!E18)-FIND("-",'TKB TOAN TRUONG'!E18)),'TKB GIAO VIEN'!$E$1,"")</f>
        <v/>
      </c>
      <c r="F15" s="5" t="str">
        <f>IF($E$38=RIGHT('TKB TOAN TRUONG'!F18,LEN('TKB TOAN TRUONG'!F18)-FIND("-",'TKB TOAN TRUONG'!F18)),'TKB GIAO VIEN'!$F$1,"")</f>
        <v/>
      </c>
      <c r="G15" s="5" t="str">
        <f>IF($E$38=RIGHT('TKB TOAN TRUONG'!G18,LEN('TKB TOAN TRUONG'!G18)-FIND("-",'TKB TOAN TRUONG'!G18)),'TKB GIAO VIEN'!$G$1,"")</f>
        <v/>
      </c>
      <c r="H15" s="5" t="str">
        <f>IF($E$38=RIGHT('TKB TOAN TRUONG'!H18,LEN('TKB TOAN TRUONG'!H18)-FIND("-",'TKB TOAN TRUONG'!H18)),'TKB GIAO VIEN'!$H$1,"")</f>
        <v/>
      </c>
      <c r="I15" s="5" t="str">
        <f>IF($E$38=RIGHT('TKB TOAN TRUONG'!I18,LEN('TKB TOAN TRUONG'!I18)-FIND("-",'TKB TOAN TRUONG'!I18)),'TKB GIAO VIEN'!$I$1,"")</f>
        <v/>
      </c>
      <c r="J15" s="5" t="str">
        <f>IF($E$38=RIGHT('TKB TOAN TRUONG'!J18,LEN('TKB TOAN TRUONG'!J18)-FIND("-",'TKB TOAN TRUONG'!J18)),'TKB GIAO VIEN'!$J$1,"")</f>
        <v/>
      </c>
      <c r="K15" s="5" t="str">
        <f>IF($E$38=RIGHT('TKB TOAN TRUONG'!K18,LEN('TKB TOAN TRUONG'!K18)-FIND("-",'TKB TOAN TRUONG'!K18)),'TKB GIAO VIEN'!$K$1,"")</f>
        <v/>
      </c>
      <c r="L15" s="5" t="str">
        <f>IF($E$38=RIGHT('TKB TOAN TRUONG'!L18,LEN('TKB TOAN TRUONG'!L18)-FIND("-",'TKB TOAN TRUONG'!L18)),'TKB GIAO VIEN'!$L$1,"")</f>
        <v/>
      </c>
      <c r="M15" s="5" t="str">
        <f>IF($E$38=RIGHT('TKB TOAN TRUONG'!M18,LEN('TKB TOAN TRUONG'!M18)-FIND("-",'TKB TOAN TRUONG'!M18)),'TKB GIAO VIEN'!$M$1,"")</f>
        <v/>
      </c>
      <c r="N15" s="5" t="str">
        <f>IF($E$38=RIGHT('TKB TOAN TRUONG'!N18,LEN('TKB TOAN TRUONG'!N18)-FIND("-",'TKB TOAN TRUONG'!N18)),'TKB GIAO VIEN'!$N$1,"")</f>
        <v/>
      </c>
      <c r="O15" s="5" t="str">
        <f>IF($E$38=RIGHT('TKB TOAN TRUONG'!O18,LEN('TKB TOAN TRUONG'!O18)-FIND("-",'TKB TOAN TRUONG'!O18)),'TKB GIAO VIEN'!$O$1,"")</f>
        <v/>
      </c>
      <c r="P15" s="5" t="str">
        <f>IF($E$38=RIGHT('TKB TOAN TRUONG'!P18,LEN('TKB TOAN TRUONG'!P18)-FIND("-",'TKB TOAN TRUONG'!P18)),'TKB GIAO VIEN'!$P$1,"")</f>
        <v/>
      </c>
      <c r="Q15" s="5" t="str">
        <f>IF($E$38=RIGHT('TKB TOAN TRUONG'!Q18,LEN('TKB TOAN TRUONG'!Q18)-FIND("-",'TKB TOAN TRUONG'!Q18)),'TKB GIAO VIEN'!$Q$1,"")</f>
        <v/>
      </c>
      <c r="R15" s="5" t="str">
        <f>IF($E$38=RIGHT('TKB TOAN TRUONG'!R18,LEN('TKB TOAN TRUONG'!R18)-FIND("-",'TKB TOAN TRUONG'!R18)),'TKB GIAO VIEN'!$R$1,"")</f>
        <v/>
      </c>
      <c r="S15" s="5" t="str">
        <f>IF($E$38=RIGHT('TKB TOAN TRUONG'!S18,LEN('TKB TOAN TRUONG'!S18)-FIND("-",'TKB TOAN TRUONG'!S18)),'TKB GIAO VIEN'!$S$1,"")</f>
        <v/>
      </c>
      <c r="T15" s="5" t="str">
        <f>IF($E$38=RIGHT('TKB TOAN TRUONG'!T18,LEN('TKB TOAN TRUONG'!T18)-FIND("-",'TKB TOAN TRUONG'!T18)),'TKB GIAO VIEN'!$T$1,"")</f>
        <v/>
      </c>
      <c r="U15" s="5" t="str">
        <f>IF($E$38=RIGHT('TKB TOAN TRUONG'!U18,LEN('TKB TOAN TRUONG'!U18)-FIND("-",'TKB TOAN TRUONG'!U18)),'TKB GIAO VIEN'!$U$1,"")</f>
        <v/>
      </c>
      <c r="V15" s="5" t="str">
        <f>IF($E$38=RIGHT('TKB TOAN TRUONG'!V18,LEN('TKB TOAN TRUONG'!V18)-FIND("-",'TKB TOAN TRUONG'!V18)),'TKB GIAO VIEN'!$V$1,"")</f>
        <v/>
      </c>
      <c r="W15" s="5" t="str">
        <f>IF($E$38=RIGHT('TKB TOAN TRUONG'!W18,LEN('TKB TOAN TRUONG'!W18)-FIND("-",'TKB TOAN TRUONG'!W18)),'TKB GIAO VIEN'!$W$1,"")</f>
        <v/>
      </c>
      <c r="X15" s="5" t="str">
        <f>IF($E$38=RIGHT('TKB TOAN TRUONG'!X18,LEN('TKB TOAN TRUONG'!X18)-FIND("-",'TKB TOAN TRUONG'!X18)),'TKB GIAO VIEN'!$X$1,"")</f>
        <v/>
      </c>
      <c r="Y15" s="5" t="str">
        <f>IF($E$38=RIGHT('TKB TOAN TRUONG'!Y18,LEN('TKB TOAN TRUONG'!Y18)-FIND("-",'TKB TOAN TRUONG'!Y18)),'TKB GIAO VIEN'!$Y$1,"")</f>
        <v/>
      </c>
      <c r="Z15" s="5" t="str">
        <f>IF($E$38=RIGHT('TKB TOAN TRUONG'!Z18,LEN('TKB TOAN TRUONG'!Z18)-FIND("-",'TKB TOAN TRUONG'!Z18)),'TKB GIAO VIEN'!$Z$1,"")</f>
        <v/>
      </c>
      <c r="AA15" s="5" t="str">
        <f>IF($E$38=RIGHT('TKB TOAN TRUONG'!AA18,LEN('TKB TOAN TRUONG'!AA18)-FIND("-",'TKB TOAN TRUONG'!AA18)),'TKB GIAO VIEN'!$AA$1,"")</f>
        <v/>
      </c>
      <c r="AB15" s="5" t="str">
        <f>IF($E$38=RIGHT('TKB TOAN TRUONG'!AB18,LEN('TKB TOAN TRUONG'!AB18)-FIND("-",'TKB TOAN TRUONG'!AB18)),'TKB GIAO VIEN'!$AB$1,"")</f>
        <v/>
      </c>
      <c r="AC15" s="5" t="str">
        <f>IF($E$38=RIGHT('TKB TOAN TRUONG'!AC18,LEN('TKB TOAN TRUONG'!AC18)-FIND("-",'TKB TOAN TRUONG'!AC18)),'TKB GIAO VIEN'!$AC$1,"")</f>
        <v/>
      </c>
      <c r="AD15" s="5" t="str">
        <f>IF($E$38=RIGHT('TKB TOAN TRUONG'!AD18,LEN('TKB TOAN TRUONG'!AD18)-FIND("-",'TKB TOAN TRUONG'!AD18)),'TKB GIAO VIEN'!$AD$1,"")</f>
        <v/>
      </c>
      <c r="AE15" s="5" t="str">
        <f>IF($E$38=RIGHT('TKB TOAN TRUONG'!AE18,LEN('TKB TOAN TRUONG'!AE18)-FIND("-",'TKB TOAN TRUONG'!AE18)),'TKB GIAO VIEN'!$AE$1,"")</f>
        <v/>
      </c>
      <c r="AF15" s="5" t="str">
        <f>IF($E$38=RIGHT('TKB TOAN TRUONG'!AF18,LEN('TKB TOAN TRUONG'!AF18)-FIND("-",'TKB TOAN TRUONG'!AF18)),'TKB GIAO VIEN'!$AF$1,"")</f>
        <v/>
      </c>
    </row>
    <row r="16" spans="1:32" ht="15" thickBot="1" x14ac:dyDescent="0.25">
      <c r="A16" s="89"/>
      <c r="B16" s="8">
        <v>5</v>
      </c>
      <c r="C16" s="5" t="str">
        <f>IF($E$38=RIGHT('TKB TOAN TRUONG'!C19,LEN('TKB TOAN TRUONG'!C19)-FIND("-",'TKB TOAN TRUONG'!C19)),'TKB GIAO VIEN'!$C$1,"")</f>
        <v/>
      </c>
      <c r="D16" s="5" t="str">
        <f>IF($E$38=RIGHT('TKB TOAN TRUONG'!D19,LEN('TKB TOAN TRUONG'!D19)-FIND("-",'TKB TOAN TRUONG'!D19)),'TKB GIAO VIEN'!$D$1,"")</f>
        <v/>
      </c>
      <c r="E16" s="5" t="str">
        <f>IF($E$38=RIGHT('TKB TOAN TRUONG'!E19,LEN('TKB TOAN TRUONG'!E19)-FIND("-",'TKB TOAN TRUONG'!E19)),'TKB GIAO VIEN'!$E$1,"")</f>
        <v/>
      </c>
      <c r="F16" s="5" t="str">
        <f>IF($E$38=RIGHT('TKB TOAN TRUONG'!F19,LEN('TKB TOAN TRUONG'!F19)-FIND("-",'TKB TOAN TRUONG'!F19)),'TKB GIAO VIEN'!$F$1,"")</f>
        <v/>
      </c>
      <c r="G16" s="5" t="str">
        <f>IF($E$38=RIGHT('TKB TOAN TRUONG'!G19,LEN('TKB TOAN TRUONG'!G19)-FIND("-",'TKB TOAN TRUONG'!G19)),'TKB GIAO VIEN'!$G$1,"")</f>
        <v/>
      </c>
      <c r="H16" s="5" t="str">
        <f>IF($E$38=RIGHT('TKB TOAN TRUONG'!H19,LEN('TKB TOAN TRUONG'!H19)-FIND("-",'TKB TOAN TRUONG'!H19)),'TKB GIAO VIEN'!$H$1,"")</f>
        <v/>
      </c>
      <c r="I16" s="5" t="str">
        <f>IF($E$38=RIGHT('TKB TOAN TRUONG'!I19,LEN('TKB TOAN TRUONG'!I19)-FIND("-",'TKB TOAN TRUONG'!I19)),'TKB GIAO VIEN'!$I$1,"")</f>
        <v/>
      </c>
      <c r="J16" s="5" t="str">
        <f>IF($E$38=RIGHT('TKB TOAN TRUONG'!J19,LEN('TKB TOAN TRUONG'!J19)-FIND("-",'TKB TOAN TRUONG'!J19)),'TKB GIAO VIEN'!$J$1,"")</f>
        <v/>
      </c>
      <c r="K16" s="5" t="str">
        <f>IF($E$38=RIGHT('TKB TOAN TRUONG'!K19,LEN('TKB TOAN TRUONG'!K19)-FIND("-",'TKB TOAN TRUONG'!K19)),'TKB GIAO VIEN'!$K$1,"")</f>
        <v/>
      </c>
      <c r="L16" s="5" t="str">
        <f>IF($E$38=RIGHT('TKB TOAN TRUONG'!L19,LEN('TKB TOAN TRUONG'!L19)-FIND("-",'TKB TOAN TRUONG'!L19)),'TKB GIAO VIEN'!$L$1,"")</f>
        <v/>
      </c>
      <c r="M16" s="5" t="str">
        <f>IF($E$38=RIGHT('TKB TOAN TRUONG'!M19,LEN('TKB TOAN TRUONG'!M19)-FIND("-",'TKB TOAN TRUONG'!M19)),'TKB GIAO VIEN'!$M$1,"")</f>
        <v/>
      </c>
      <c r="N16" s="5" t="str">
        <f>IF($E$38=RIGHT('TKB TOAN TRUONG'!N19,LEN('TKB TOAN TRUONG'!N19)-FIND("-",'TKB TOAN TRUONG'!N19)),'TKB GIAO VIEN'!$N$1,"")</f>
        <v/>
      </c>
      <c r="O16" s="5" t="str">
        <f>IF($E$38=RIGHT('TKB TOAN TRUONG'!O19,LEN('TKB TOAN TRUONG'!O19)-FIND("-",'TKB TOAN TRUONG'!O19)),'TKB GIAO VIEN'!$O$1,"")</f>
        <v/>
      </c>
      <c r="P16" s="5" t="str">
        <f>IF($E$38=RIGHT('TKB TOAN TRUONG'!P19,LEN('TKB TOAN TRUONG'!P19)-FIND("-",'TKB TOAN TRUONG'!P19)),'TKB GIAO VIEN'!$P$1,"")</f>
        <v/>
      </c>
      <c r="Q16" s="5" t="str">
        <f>IF($E$38=RIGHT('TKB TOAN TRUONG'!Q19,LEN('TKB TOAN TRUONG'!Q19)-FIND("-",'TKB TOAN TRUONG'!Q19)),'TKB GIAO VIEN'!$Q$1,"")</f>
        <v/>
      </c>
      <c r="R16" s="5" t="str">
        <f>IF($E$38=RIGHT('TKB TOAN TRUONG'!R19,LEN('TKB TOAN TRUONG'!R19)-FIND("-",'TKB TOAN TRUONG'!R19)),'TKB GIAO VIEN'!$R$1,"")</f>
        <v/>
      </c>
      <c r="S16" s="5" t="str">
        <f>IF($E$38=RIGHT('TKB TOAN TRUONG'!S19,LEN('TKB TOAN TRUONG'!S19)-FIND("-",'TKB TOAN TRUONG'!S19)),'TKB GIAO VIEN'!$S$1,"")</f>
        <v/>
      </c>
      <c r="T16" s="5" t="str">
        <f>IF($E$38=RIGHT('TKB TOAN TRUONG'!T19,LEN('TKB TOAN TRUONG'!T19)-FIND("-",'TKB TOAN TRUONG'!T19)),'TKB GIAO VIEN'!$T$1,"")</f>
        <v/>
      </c>
      <c r="U16" s="5" t="str">
        <f>IF($E$38=RIGHT('TKB TOAN TRUONG'!U19,LEN('TKB TOAN TRUONG'!U19)-FIND("-",'TKB TOAN TRUONG'!U19)),'TKB GIAO VIEN'!$U$1,"")</f>
        <v/>
      </c>
      <c r="V16" s="5" t="str">
        <f>IF($E$38=RIGHT('TKB TOAN TRUONG'!V19,LEN('TKB TOAN TRUONG'!V19)-FIND("-",'TKB TOAN TRUONG'!V19)),'TKB GIAO VIEN'!$V$1,"")</f>
        <v/>
      </c>
      <c r="W16" s="5" t="str">
        <f>IF($E$38=RIGHT('TKB TOAN TRUONG'!W19,LEN('TKB TOAN TRUONG'!W19)-FIND("-",'TKB TOAN TRUONG'!W19)),'TKB GIAO VIEN'!$W$1,"")</f>
        <v>10A1</v>
      </c>
      <c r="X16" s="5" t="str">
        <f>IF($E$38=RIGHT('TKB TOAN TRUONG'!X19,LEN('TKB TOAN TRUONG'!X19)-FIND("-",'TKB TOAN TRUONG'!X19)),'TKB GIAO VIEN'!$X$1,"")</f>
        <v/>
      </c>
      <c r="Y16" s="5" t="str">
        <f>IF($E$38=RIGHT('TKB TOAN TRUONG'!Y19,LEN('TKB TOAN TRUONG'!Y19)-FIND("-",'TKB TOAN TRUONG'!Y19)),'TKB GIAO VIEN'!$Y$1,"")</f>
        <v/>
      </c>
      <c r="Z16" s="5" t="str">
        <f>IF($E$38=RIGHT('TKB TOAN TRUONG'!Z19,LEN('TKB TOAN TRUONG'!Z19)-FIND("-",'TKB TOAN TRUONG'!Z19)),'TKB GIAO VIEN'!$Z$1,"")</f>
        <v/>
      </c>
      <c r="AA16" s="5" t="str">
        <f>IF($E$38=RIGHT('TKB TOAN TRUONG'!AA19,LEN('TKB TOAN TRUONG'!AA19)-FIND("-",'TKB TOAN TRUONG'!AA19)),'TKB GIAO VIEN'!$AA$1,"")</f>
        <v/>
      </c>
      <c r="AB16" s="5" t="str">
        <f>IF($E$38=RIGHT('TKB TOAN TRUONG'!AB19,LEN('TKB TOAN TRUONG'!AB19)-FIND("-",'TKB TOAN TRUONG'!AB19)),'TKB GIAO VIEN'!$AB$1,"")</f>
        <v/>
      </c>
      <c r="AC16" s="5" t="str">
        <f>IF($E$38=RIGHT('TKB TOAN TRUONG'!AC19,LEN('TKB TOAN TRUONG'!AC19)-FIND("-",'TKB TOAN TRUONG'!AC19)),'TKB GIAO VIEN'!$AC$1,"")</f>
        <v/>
      </c>
      <c r="AD16" s="5" t="str">
        <f>IF($E$38=RIGHT('TKB TOAN TRUONG'!AD19,LEN('TKB TOAN TRUONG'!AD19)-FIND("-",'TKB TOAN TRUONG'!AD19)),'TKB GIAO VIEN'!$AD$1,"")</f>
        <v/>
      </c>
      <c r="AE16" s="5" t="str">
        <f>IF($E$38=RIGHT('TKB TOAN TRUONG'!AE19,LEN('TKB TOAN TRUONG'!AE19)-FIND("-",'TKB TOAN TRUONG'!AE19)),'TKB GIAO VIEN'!$AE$1,"")</f>
        <v/>
      </c>
      <c r="AF16" s="5" t="str">
        <f>IF($E$38=RIGHT('TKB TOAN TRUONG'!AF19,LEN('TKB TOAN TRUONG'!AF19)-FIND("-",'TKB TOAN TRUONG'!AF19)),'TKB GIAO VIEN'!$AF$1,"")</f>
        <v/>
      </c>
    </row>
    <row r="17" spans="1:32" x14ac:dyDescent="0.2">
      <c r="A17" s="89">
        <v>5</v>
      </c>
      <c r="B17" s="9">
        <v>1</v>
      </c>
      <c r="C17" s="5" t="str">
        <f>IF($E$38=RIGHT('TKB TOAN TRUONG'!C20,LEN('TKB TOAN TRUONG'!C20)-FIND("-",'TKB TOAN TRUONG'!C20)),'TKB GIAO VIEN'!$C$1,"")</f>
        <v/>
      </c>
      <c r="D17" s="5" t="str">
        <f>IF($E$38=RIGHT('TKB TOAN TRUONG'!D20,LEN('TKB TOAN TRUONG'!D20)-FIND("-",'TKB TOAN TRUONG'!D20)),'TKB GIAO VIEN'!$D$1,"")</f>
        <v/>
      </c>
      <c r="E17" s="5" t="str">
        <f>IF($E$38=RIGHT('TKB TOAN TRUONG'!E20,LEN('TKB TOAN TRUONG'!E20)-FIND("-",'TKB TOAN TRUONG'!E20)),'TKB GIAO VIEN'!$E$1,"")</f>
        <v/>
      </c>
      <c r="F17" s="5" t="str">
        <f>IF($E$38=RIGHT('TKB TOAN TRUONG'!F20,LEN('TKB TOAN TRUONG'!F20)-FIND("-",'TKB TOAN TRUONG'!F20)),'TKB GIAO VIEN'!$F$1,"")</f>
        <v/>
      </c>
      <c r="G17" s="5" t="str">
        <f>IF($E$38=RIGHT('TKB TOAN TRUONG'!G20,LEN('TKB TOAN TRUONG'!G20)-FIND("-",'TKB TOAN TRUONG'!G20)),'TKB GIAO VIEN'!$G$1,"")</f>
        <v/>
      </c>
      <c r="H17" s="5" t="str">
        <f>IF($E$38=RIGHT('TKB TOAN TRUONG'!H20,LEN('TKB TOAN TRUONG'!H20)-FIND("-",'TKB TOAN TRUONG'!H20)),'TKB GIAO VIEN'!$H$1,"")</f>
        <v/>
      </c>
      <c r="I17" s="5" t="str">
        <f>IF($E$38=RIGHT('TKB TOAN TRUONG'!I20,LEN('TKB TOAN TRUONG'!I20)-FIND("-",'TKB TOAN TRUONG'!I20)),'TKB GIAO VIEN'!$I$1,"")</f>
        <v/>
      </c>
      <c r="J17" s="5" t="str">
        <f>IF($E$38=RIGHT('TKB TOAN TRUONG'!J20,LEN('TKB TOAN TRUONG'!J20)-FIND("-",'TKB TOAN TRUONG'!J20)),'TKB GIAO VIEN'!$J$1,"")</f>
        <v/>
      </c>
      <c r="K17" s="5" t="str">
        <f>IF($E$38=RIGHT('TKB TOAN TRUONG'!K20,LEN('TKB TOAN TRUONG'!K20)-FIND("-",'TKB TOAN TRUONG'!K20)),'TKB GIAO VIEN'!$K$1,"")</f>
        <v/>
      </c>
      <c r="L17" s="5" t="str">
        <f>IF($E$38=RIGHT('TKB TOAN TRUONG'!L20,LEN('TKB TOAN TRUONG'!L20)-FIND("-",'TKB TOAN TRUONG'!L20)),'TKB GIAO VIEN'!$L$1,"")</f>
        <v/>
      </c>
      <c r="M17" s="5" t="str">
        <f>IF($E$38=RIGHT('TKB TOAN TRUONG'!M20,LEN('TKB TOAN TRUONG'!M20)-FIND("-",'TKB TOAN TRUONG'!M20)),'TKB GIAO VIEN'!$M$1,"")</f>
        <v/>
      </c>
      <c r="N17" s="5" t="str">
        <f>IF($E$38=RIGHT('TKB TOAN TRUONG'!N20,LEN('TKB TOAN TRUONG'!N20)-FIND("-",'TKB TOAN TRUONG'!N20)),'TKB GIAO VIEN'!$N$1,"")</f>
        <v/>
      </c>
      <c r="O17" s="5" t="str">
        <f>IF($E$38=RIGHT('TKB TOAN TRUONG'!O20,LEN('TKB TOAN TRUONG'!O20)-FIND("-",'TKB TOAN TRUONG'!O20)),'TKB GIAO VIEN'!$O$1,"")</f>
        <v/>
      </c>
      <c r="P17" s="5" t="str">
        <f>IF($E$38=RIGHT('TKB TOAN TRUONG'!P20,LEN('TKB TOAN TRUONG'!P20)-FIND("-",'TKB TOAN TRUONG'!P20)),'TKB GIAO VIEN'!$P$1,"")</f>
        <v>11A4</v>
      </c>
      <c r="Q17" s="5" t="str">
        <f>IF($E$38=RIGHT('TKB TOAN TRUONG'!Q20,LEN('TKB TOAN TRUONG'!Q20)-FIND("-",'TKB TOAN TRUONG'!Q20)),'TKB GIAO VIEN'!$Q$1,"")</f>
        <v/>
      </c>
      <c r="R17" s="5" t="str">
        <f>IF($E$38=RIGHT('TKB TOAN TRUONG'!R20,LEN('TKB TOAN TRUONG'!R20)-FIND("-",'TKB TOAN TRUONG'!R20)),'TKB GIAO VIEN'!$R$1,"")</f>
        <v/>
      </c>
      <c r="S17" s="5" t="str">
        <f>IF($E$38=RIGHT('TKB TOAN TRUONG'!S20,LEN('TKB TOAN TRUONG'!S20)-FIND("-",'TKB TOAN TRUONG'!S20)),'TKB GIAO VIEN'!$S$1,"")</f>
        <v/>
      </c>
      <c r="T17" s="5" t="str">
        <f>IF($E$38=RIGHT('TKB TOAN TRUONG'!T20,LEN('TKB TOAN TRUONG'!T20)-FIND("-",'TKB TOAN TRUONG'!T20)),'TKB GIAO VIEN'!$T$1,"")</f>
        <v/>
      </c>
      <c r="U17" s="5" t="str">
        <f>IF($E$38=RIGHT('TKB TOAN TRUONG'!U20,LEN('TKB TOAN TRUONG'!U20)-FIND("-",'TKB TOAN TRUONG'!U20)),'TKB GIAO VIEN'!$U$1,"")</f>
        <v/>
      </c>
      <c r="V17" s="5" t="str">
        <f>IF($E$38=RIGHT('TKB TOAN TRUONG'!V20,LEN('TKB TOAN TRUONG'!V20)-FIND("-",'TKB TOAN TRUONG'!V20)),'TKB GIAO VIEN'!$V$1,"")</f>
        <v/>
      </c>
      <c r="W17" s="5" t="str">
        <f>IF($E$38=RIGHT('TKB TOAN TRUONG'!W20,LEN('TKB TOAN TRUONG'!W20)-FIND("-",'TKB TOAN TRUONG'!W20)),'TKB GIAO VIEN'!$W$1,"")</f>
        <v/>
      </c>
      <c r="X17" s="5" t="str">
        <f>IF($E$38=RIGHT('TKB TOAN TRUONG'!X20,LEN('TKB TOAN TRUONG'!X20)-FIND("-",'TKB TOAN TRUONG'!X20)),'TKB GIAO VIEN'!$X$1,"")</f>
        <v/>
      </c>
      <c r="Y17" s="5" t="str">
        <f>IF($E$38=RIGHT('TKB TOAN TRUONG'!Y20,LEN('TKB TOAN TRUONG'!Y20)-FIND("-",'TKB TOAN TRUONG'!Y20)),'TKB GIAO VIEN'!$Y$1,"")</f>
        <v/>
      </c>
      <c r="Z17" s="5" t="str">
        <f>IF($E$38=RIGHT('TKB TOAN TRUONG'!Z20,LEN('TKB TOAN TRUONG'!Z20)-FIND("-",'TKB TOAN TRUONG'!Z20)),'TKB GIAO VIEN'!$Z$1,"")</f>
        <v/>
      </c>
      <c r="AA17" s="5" t="str">
        <f>IF($E$38=RIGHT('TKB TOAN TRUONG'!AA20,LEN('TKB TOAN TRUONG'!AA20)-FIND("-",'TKB TOAN TRUONG'!AA20)),'TKB GIAO VIEN'!$AA$1,"")</f>
        <v/>
      </c>
      <c r="AB17" s="5" t="str">
        <f>IF($E$38=RIGHT('TKB TOAN TRUONG'!AB20,LEN('TKB TOAN TRUONG'!AB20)-FIND("-",'TKB TOAN TRUONG'!AB20)),'TKB GIAO VIEN'!$AB$1,"")</f>
        <v/>
      </c>
      <c r="AC17" s="5" t="str">
        <f>IF($E$38=RIGHT('TKB TOAN TRUONG'!AC20,LEN('TKB TOAN TRUONG'!AC20)-FIND("-",'TKB TOAN TRUONG'!AC20)),'TKB GIAO VIEN'!$AC$1,"")</f>
        <v/>
      </c>
      <c r="AD17" s="5" t="str">
        <f>IF($E$38=RIGHT('TKB TOAN TRUONG'!AD20,LEN('TKB TOAN TRUONG'!AD20)-FIND("-",'TKB TOAN TRUONG'!AD20)),'TKB GIAO VIEN'!$AD$1,"")</f>
        <v/>
      </c>
      <c r="AE17" s="5" t="str">
        <f>IF($E$38=RIGHT('TKB TOAN TRUONG'!AE20,LEN('TKB TOAN TRUONG'!AE20)-FIND("-",'TKB TOAN TRUONG'!AE20)),'TKB GIAO VIEN'!$AE$1,"")</f>
        <v/>
      </c>
      <c r="AF17" s="5" t="str">
        <f>IF($E$38=RIGHT('TKB TOAN TRUONG'!AF20,LEN('TKB TOAN TRUONG'!AF20)-FIND("-",'TKB TOAN TRUONG'!AF20)),'TKB GIAO VIEN'!$AF$1,"")</f>
        <v/>
      </c>
    </row>
    <row r="18" spans="1:32" x14ac:dyDescent="0.2">
      <c r="A18" s="89"/>
      <c r="B18" s="6">
        <v>2</v>
      </c>
      <c r="C18" s="5" t="str">
        <f>IF($E$38=RIGHT('TKB TOAN TRUONG'!C21,LEN('TKB TOAN TRUONG'!C21)-FIND("-",'TKB TOAN TRUONG'!C21)),'TKB GIAO VIEN'!$C$1,"")</f>
        <v/>
      </c>
      <c r="D18" s="5" t="str">
        <f>IF($E$38=RIGHT('TKB TOAN TRUONG'!D21,LEN('TKB TOAN TRUONG'!D21)-FIND("-",'TKB TOAN TRUONG'!D21)),'TKB GIAO VIEN'!$D$1,"")</f>
        <v/>
      </c>
      <c r="E18" s="5" t="str">
        <f>IF($E$38=RIGHT('TKB TOAN TRUONG'!E21,LEN('TKB TOAN TRUONG'!E21)-FIND("-",'TKB TOAN TRUONG'!E21)),'TKB GIAO VIEN'!$E$1,"")</f>
        <v/>
      </c>
      <c r="F18" s="5" t="str">
        <f>IF($E$38=RIGHT('TKB TOAN TRUONG'!F21,LEN('TKB TOAN TRUONG'!F21)-FIND("-",'TKB TOAN TRUONG'!F21)),'TKB GIAO VIEN'!$F$1,"")</f>
        <v/>
      </c>
      <c r="G18" s="5" t="str">
        <f>IF($E$38=RIGHT('TKB TOAN TRUONG'!G21,LEN('TKB TOAN TRUONG'!G21)-FIND("-",'TKB TOAN TRUONG'!G21)),'TKB GIAO VIEN'!$G$1,"")</f>
        <v/>
      </c>
      <c r="H18" s="5" t="str">
        <f>IF($E$38=RIGHT('TKB TOAN TRUONG'!H21,LEN('TKB TOAN TRUONG'!H21)-FIND("-",'TKB TOAN TRUONG'!H21)),'TKB GIAO VIEN'!$H$1,"")</f>
        <v/>
      </c>
      <c r="I18" s="5" t="str">
        <f>IF($E$38=RIGHT('TKB TOAN TRUONG'!I21,LEN('TKB TOAN TRUONG'!I21)-FIND("-",'TKB TOAN TRUONG'!I21)),'TKB GIAO VIEN'!$I$1,"")</f>
        <v/>
      </c>
      <c r="J18" s="5" t="str">
        <f>IF($E$38=RIGHT('TKB TOAN TRUONG'!J21,LEN('TKB TOAN TRUONG'!J21)-FIND("-",'TKB TOAN TRUONG'!J21)),'TKB GIAO VIEN'!$J$1,"")</f>
        <v/>
      </c>
      <c r="K18" s="5" t="str">
        <f>IF($E$38=RIGHT('TKB TOAN TRUONG'!K21,LEN('TKB TOAN TRUONG'!K21)-FIND("-",'TKB TOAN TRUONG'!K21)),'TKB GIAO VIEN'!$K$1,"")</f>
        <v/>
      </c>
      <c r="L18" s="5" t="str">
        <f>IF($E$38=RIGHT('TKB TOAN TRUONG'!L21,LEN('TKB TOAN TRUONG'!L21)-FIND("-",'TKB TOAN TRUONG'!L21)),'TKB GIAO VIEN'!$L$1,"")</f>
        <v/>
      </c>
      <c r="M18" s="5" t="str">
        <f>IF($E$38=RIGHT('TKB TOAN TRUONG'!M21,LEN('TKB TOAN TRUONG'!M21)-FIND("-",'TKB TOAN TRUONG'!M21)),'TKB GIAO VIEN'!$M$1,"")</f>
        <v/>
      </c>
      <c r="N18" s="5" t="str">
        <f>IF($E$38=RIGHT('TKB TOAN TRUONG'!N21,LEN('TKB TOAN TRUONG'!N21)-FIND("-",'TKB TOAN TRUONG'!N21)),'TKB GIAO VIEN'!$N$1,"")</f>
        <v/>
      </c>
      <c r="O18" s="5" t="str">
        <f>IF($E$38=RIGHT('TKB TOAN TRUONG'!O21,LEN('TKB TOAN TRUONG'!O21)-FIND("-",'TKB TOAN TRUONG'!O21)),'TKB GIAO VIEN'!$O$1,"")</f>
        <v/>
      </c>
      <c r="P18" s="5" t="str">
        <f>IF($E$38=RIGHT('TKB TOAN TRUONG'!P21,LEN('TKB TOAN TRUONG'!P21)-FIND("-",'TKB TOAN TRUONG'!P21)),'TKB GIAO VIEN'!$P$1,"")</f>
        <v/>
      </c>
      <c r="Q18" s="5" t="str">
        <f>IF($E$38=RIGHT('TKB TOAN TRUONG'!Q21,LEN('TKB TOAN TRUONG'!Q21)-FIND("-",'TKB TOAN TRUONG'!Q21)),'TKB GIAO VIEN'!$Q$1,"")</f>
        <v/>
      </c>
      <c r="R18" s="5" t="str">
        <f>IF($E$38=RIGHT('TKB TOAN TRUONG'!R21,LEN('TKB TOAN TRUONG'!R21)-FIND("-",'TKB TOAN TRUONG'!R21)),'TKB GIAO VIEN'!$R$1,"")</f>
        <v/>
      </c>
      <c r="S18" s="5" t="str">
        <f>IF($E$38=RIGHT('TKB TOAN TRUONG'!S21,LEN('TKB TOAN TRUONG'!S21)-FIND("-",'TKB TOAN TRUONG'!S21)),'TKB GIAO VIEN'!$S$1,"")</f>
        <v/>
      </c>
      <c r="T18" s="5" t="str">
        <f>IF($E$38=RIGHT('TKB TOAN TRUONG'!T21,LEN('TKB TOAN TRUONG'!T21)-FIND("-",'TKB TOAN TRUONG'!T21)),'TKB GIAO VIEN'!$T$1,"")</f>
        <v/>
      </c>
      <c r="U18" s="5" t="str">
        <f>IF($E$38=RIGHT('TKB TOAN TRUONG'!U21,LEN('TKB TOAN TRUONG'!U21)-FIND("-",'TKB TOAN TRUONG'!U21)),'TKB GIAO VIEN'!$U$1,"")</f>
        <v/>
      </c>
      <c r="V18" s="5" t="str">
        <f>IF($E$38=RIGHT('TKB TOAN TRUONG'!V21,LEN('TKB TOAN TRUONG'!V21)-FIND("-",'TKB TOAN TRUONG'!V21)),'TKB GIAO VIEN'!$V$1,"")</f>
        <v/>
      </c>
      <c r="W18" s="5" t="str">
        <f>IF($E$38=RIGHT('TKB TOAN TRUONG'!W21,LEN('TKB TOAN TRUONG'!W21)-FIND("-",'TKB TOAN TRUONG'!W21)),'TKB GIAO VIEN'!$W$1,"")</f>
        <v/>
      </c>
      <c r="X18" s="5" t="str">
        <f>IF($E$38=RIGHT('TKB TOAN TRUONG'!X21,LEN('TKB TOAN TRUONG'!X21)-FIND("-",'TKB TOAN TRUONG'!X21)),'TKB GIAO VIEN'!$X$1,"")</f>
        <v/>
      </c>
      <c r="Y18" s="5" t="str">
        <f>IF($E$38=RIGHT('TKB TOAN TRUONG'!Y21,LEN('TKB TOAN TRUONG'!Y21)-FIND("-",'TKB TOAN TRUONG'!Y21)),'TKB GIAO VIEN'!$Y$1,"")</f>
        <v/>
      </c>
      <c r="Z18" s="5" t="str">
        <f>IF($E$38=RIGHT('TKB TOAN TRUONG'!Z21,LEN('TKB TOAN TRUONG'!Z21)-FIND("-",'TKB TOAN TRUONG'!Z21)),'TKB GIAO VIEN'!$Z$1,"")</f>
        <v/>
      </c>
      <c r="AA18" s="5" t="str">
        <f>IF($E$38=RIGHT('TKB TOAN TRUONG'!AA21,LEN('TKB TOAN TRUONG'!AA21)-FIND("-",'TKB TOAN TRUONG'!AA21)),'TKB GIAO VIEN'!$AA$1,"")</f>
        <v/>
      </c>
      <c r="AB18" s="5" t="str">
        <f>IF($E$38=RIGHT('TKB TOAN TRUONG'!AB21,LEN('TKB TOAN TRUONG'!AB21)-FIND("-",'TKB TOAN TRUONG'!AB21)),'TKB GIAO VIEN'!$AB$1,"")</f>
        <v/>
      </c>
      <c r="AC18" s="5" t="str">
        <f>IF($E$38=RIGHT('TKB TOAN TRUONG'!AC21,LEN('TKB TOAN TRUONG'!AC21)-FIND("-",'TKB TOAN TRUONG'!AC21)),'TKB GIAO VIEN'!$AC$1,"")</f>
        <v>10A7</v>
      </c>
      <c r="AD18" s="5" t="str">
        <f>IF($E$38=RIGHT('TKB TOAN TRUONG'!AD21,LEN('TKB TOAN TRUONG'!AD21)-FIND("-",'TKB TOAN TRUONG'!AD21)),'TKB GIAO VIEN'!$AD$1,"")</f>
        <v/>
      </c>
      <c r="AE18" s="5" t="str">
        <f>IF($E$38=RIGHT('TKB TOAN TRUONG'!AE21,LEN('TKB TOAN TRUONG'!AE21)-FIND("-",'TKB TOAN TRUONG'!AE21)),'TKB GIAO VIEN'!$AE$1,"")</f>
        <v/>
      </c>
      <c r="AF18" s="5" t="str">
        <f>IF($E$38=RIGHT('TKB TOAN TRUONG'!AF21,LEN('TKB TOAN TRUONG'!AF21)-FIND("-",'TKB TOAN TRUONG'!AF21)),'TKB GIAO VIEN'!$AF$1,"")</f>
        <v/>
      </c>
    </row>
    <row r="19" spans="1:32" x14ac:dyDescent="0.2">
      <c r="A19" s="89"/>
      <c r="B19" s="6">
        <v>3</v>
      </c>
      <c r="C19" s="5" t="str">
        <f>IF($E$38=RIGHT('TKB TOAN TRUONG'!C22,LEN('TKB TOAN TRUONG'!C22)-FIND("-",'TKB TOAN TRUONG'!C22)),'TKB GIAO VIEN'!$C$1,"")</f>
        <v/>
      </c>
      <c r="D19" s="5" t="str">
        <f>IF($E$38=RIGHT('TKB TOAN TRUONG'!D22,LEN('TKB TOAN TRUONG'!D22)-FIND("-",'TKB TOAN TRUONG'!D22)),'TKB GIAO VIEN'!$D$1,"")</f>
        <v/>
      </c>
      <c r="E19" s="5" t="str">
        <f>IF($E$38=RIGHT('TKB TOAN TRUONG'!E22,LEN('TKB TOAN TRUONG'!E22)-FIND("-",'TKB TOAN TRUONG'!E22)),'TKB GIAO VIEN'!$E$1,"")</f>
        <v/>
      </c>
      <c r="F19" s="5" t="str">
        <f>IF($E$38=RIGHT('TKB TOAN TRUONG'!F22,LEN('TKB TOAN TRUONG'!F22)-FIND("-",'TKB TOAN TRUONG'!F22)),'TKB GIAO VIEN'!$F$1,"")</f>
        <v/>
      </c>
      <c r="G19" s="5" t="str">
        <f>IF($E$38=RIGHT('TKB TOAN TRUONG'!G22,LEN('TKB TOAN TRUONG'!G22)-FIND("-",'TKB TOAN TRUONG'!G22)),'TKB GIAO VIEN'!$G$1,"")</f>
        <v/>
      </c>
      <c r="H19" s="5" t="str">
        <f>IF($E$38=RIGHT('TKB TOAN TRUONG'!H22,LEN('TKB TOAN TRUONG'!H22)-FIND("-",'TKB TOAN TRUONG'!H22)),'TKB GIAO VIEN'!$H$1,"")</f>
        <v/>
      </c>
      <c r="I19" s="5" t="str">
        <f>IF($E$38=RIGHT('TKB TOAN TRUONG'!I22,LEN('TKB TOAN TRUONG'!I22)-FIND("-",'TKB TOAN TRUONG'!I22)),'TKB GIAO VIEN'!$I$1,"")</f>
        <v/>
      </c>
      <c r="J19" s="5" t="str">
        <f>IF($E$38=RIGHT('TKB TOAN TRUONG'!J22,LEN('TKB TOAN TRUONG'!J22)-FIND("-",'TKB TOAN TRUONG'!J22)),'TKB GIAO VIEN'!$J$1,"")</f>
        <v/>
      </c>
      <c r="K19" s="5" t="str">
        <f>IF($E$38=RIGHT('TKB TOAN TRUONG'!K22,LEN('TKB TOAN TRUONG'!K22)-FIND("-",'TKB TOAN TRUONG'!K22)),'TKB GIAO VIEN'!$K$1,"")</f>
        <v/>
      </c>
      <c r="L19" s="5" t="str">
        <f>IF($E$38=RIGHT('TKB TOAN TRUONG'!L22,LEN('TKB TOAN TRUONG'!L22)-FIND("-",'TKB TOAN TRUONG'!L22)),'TKB GIAO VIEN'!$L$1,"")</f>
        <v/>
      </c>
      <c r="M19" s="5" t="str">
        <f>IF($E$38=RIGHT('TKB TOAN TRUONG'!M22,LEN('TKB TOAN TRUONG'!M22)-FIND("-",'TKB TOAN TRUONG'!M22)),'TKB GIAO VIEN'!$M$1,"")</f>
        <v/>
      </c>
      <c r="N19" s="5" t="str">
        <f>IF($E$38=RIGHT('TKB TOAN TRUONG'!N22,LEN('TKB TOAN TRUONG'!N22)-FIND("-",'TKB TOAN TRUONG'!N22)),'TKB GIAO VIEN'!$N$1,"")</f>
        <v/>
      </c>
      <c r="O19" s="5" t="str">
        <f>IF($E$38=RIGHT('TKB TOAN TRUONG'!O22,LEN('TKB TOAN TRUONG'!O22)-FIND("-",'TKB TOAN TRUONG'!O22)),'TKB GIAO VIEN'!$O$1,"")</f>
        <v/>
      </c>
      <c r="P19" s="5" t="str">
        <f>IF($E$38=RIGHT('TKB TOAN TRUONG'!P22,LEN('TKB TOAN TRUONG'!P22)-FIND("-",'TKB TOAN TRUONG'!P22)),'TKB GIAO VIEN'!$P$1,"")</f>
        <v/>
      </c>
      <c r="Q19" s="5" t="str">
        <f>IF($E$38=RIGHT('TKB TOAN TRUONG'!Q22,LEN('TKB TOAN TRUONG'!Q22)-FIND("-",'TKB TOAN TRUONG'!Q22)),'TKB GIAO VIEN'!$Q$1,"")</f>
        <v/>
      </c>
      <c r="R19" s="5" t="str">
        <f>IF($E$38=RIGHT('TKB TOAN TRUONG'!R22,LEN('TKB TOAN TRUONG'!R22)-FIND("-",'TKB TOAN TRUONG'!R22)),'TKB GIAO VIEN'!$R$1,"")</f>
        <v/>
      </c>
      <c r="S19" s="5" t="str">
        <f>IF($E$38=RIGHT('TKB TOAN TRUONG'!S22,LEN('TKB TOAN TRUONG'!S22)-FIND("-",'TKB TOAN TRUONG'!S22)),'TKB GIAO VIEN'!$S$1,"")</f>
        <v/>
      </c>
      <c r="T19" s="5" t="str">
        <f>IF($E$38=RIGHT('TKB TOAN TRUONG'!T22,LEN('TKB TOAN TRUONG'!T22)-FIND("-",'TKB TOAN TRUONG'!T22)),'TKB GIAO VIEN'!$T$1,"")</f>
        <v/>
      </c>
      <c r="U19" s="5" t="str">
        <f>IF($E$38=RIGHT('TKB TOAN TRUONG'!U22,LEN('TKB TOAN TRUONG'!U22)-FIND("-",'TKB TOAN TRUONG'!U22)),'TKB GIAO VIEN'!$U$1,"")</f>
        <v/>
      </c>
      <c r="V19" s="5" t="str">
        <f>IF($E$38=RIGHT('TKB TOAN TRUONG'!V22,LEN('TKB TOAN TRUONG'!V22)-FIND("-",'TKB TOAN TRUONG'!V22)),'TKB GIAO VIEN'!$V$1,"")</f>
        <v/>
      </c>
      <c r="W19" s="5" t="str">
        <f>IF($E$38=RIGHT('TKB TOAN TRUONG'!W22,LEN('TKB TOAN TRUONG'!W22)-FIND("-",'TKB TOAN TRUONG'!W22)),'TKB GIAO VIEN'!$W$1,"")</f>
        <v/>
      </c>
      <c r="X19" s="5" t="str">
        <f>IF($E$38=RIGHT('TKB TOAN TRUONG'!X22,LEN('TKB TOAN TRUONG'!X22)-FIND("-",'TKB TOAN TRUONG'!X22)),'TKB GIAO VIEN'!$X$1,"")</f>
        <v>10A2</v>
      </c>
      <c r="Y19" s="5" t="str">
        <f>IF($E$38=RIGHT('TKB TOAN TRUONG'!Y22,LEN('TKB TOAN TRUONG'!Y22)-FIND("-",'TKB TOAN TRUONG'!Y22)),'TKB GIAO VIEN'!$Y$1,"")</f>
        <v/>
      </c>
      <c r="Z19" s="5" t="str">
        <f>IF($E$38=RIGHT('TKB TOAN TRUONG'!Z22,LEN('TKB TOAN TRUONG'!Z22)-FIND("-",'TKB TOAN TRUONG'!Z22)),'TKB GIAO VIEN'!$Z$1,"")</f>
        <v/>
      </c>
      <c r="AA19" s="5" t="str">
        <f>IF($E$38=RIGHT('TKB TOAN TRUONG'!AA22,LEN('TKB TOAN TRUONG'!AA22)-FIND("-",'TKB TOAN TRUONG'!AA22)),'TKB GIAO VIEN'!$AA$1,"")</f>
        <v/>
      </c>
      <c r="AB19" s="5" t="str">
        <f>IF($E$38=RIGHT('TKB TOAN TRUONG'!AB22,LEN('TKB TOAN TRUONG'!AB22)-FIND("-",'TKB TOAN TRUONG'!AB22)),'TKB GIAO VIEN'!$AB$1,"")</f>
        <v/>
      </c>
      <c r="AC19" s="5" t="str">
        <f>IF($E$38=RIGHT('TKB TOAN TRUONG'!AC22,LEN('TKB TOAN TRUONG'!AC22)-FIND("-",'TKB TOAN TRUONG'!AC22)),'TKB GIAO VIEN'!$AC$1,"")</f>
        <v/>
      </c>
      <c r="AD19" s="5" t="str">
        <f>IF($E$38=RIGHT('TKB TOAN TRUONG'!AD22,LEN('TKB TOAN TRUONG'!AD22)-FIND("-",'TKB TOAN TRUONG'!AD22)),'TKB GIAO VIEN'!$AD$1,"")</f>
        <v/>
      </c>
      <c r="AE19" s="5" t="str">
        <f>IF($E$38=RIGHT('TKB TOAN TRUONG'!AE22,LEN('TKB TOAN TRUONG'!AE22)-FIND("-",'TKB TOAN TRUONG'!AE22)),'TKB GIAO VIEN'!$AE$1,"")</f>
        <v/>
      </c>
      <c r="AF19" s="5" t="str">
        <f>IF($E$38=RIGHT('TKB TOAN TRUONG'!AF22,LEN('TKB TOAN TRUONG'!AF22)-FIND("-",'TKB TOAN TRUONG'!AF22)),'TKB GIAO VIEN'!$AF$1,"")</f>
        <v/>
      </c>
    </row>
    <row r="20" spans="1:32" x14ac:dyDescent="0.2">
      <c r="A20" s="89"/>
      <c r="B20" s="6">
        <v>4</v>
      </c>
      <c r="C20" s="5" t="str">
        <f>IF($E$38=RIGHT('TKB TOAN TRUONG'!C23,LEN('TKB TOAN TRUONG'!C23)-FIND("-",'TKB TOAN TRUONG'!C23)),'TKB GIAO VIEN'!$C$1,"")</f>
        <v/>
      </c>
      <c r="D20" s="5" t="str">
        <f>IF($E$38=RIGHT('TKB TOAN TRUONG'!D23,LEN('TKB TOAN TRUONG'!D23)-FIND("-",'TKB TOAN TRUONG'!D23)),'TKB GIAO VIEN'!$D$1,"")</f>
        <v/>
      </c>
      <c r="E20" s="5" t="str">
        <f>IF($E$38=RIGHT('TKB TOAN TRUONG'!E23,LEN('TKB TOAN TRUONG'!E23)-FIND("-",'TKB TOAN TRUONG'!E23)),'TKB GIAO VIEN'!$E$1,"")</f>
        <v/>
      </c>
      <c r="F20" s="5" t="str">
        <f>IF($E$38=RIGHT('TKB TOAN TRUONG'!F23,LEN('TKB TOAN TRUONG'!F23)-FIND("-",'TKB TOAN TRUONG'!F23)),'TKB GIAO VIEN'!$F$1,"")</f>
        <v/>
      </c>
      <c r="G20" s="5" t="str">
        <f>IF($E$38=RIGHT('TKB TOAN TRUONG'!G23,LEN('TKB TOAN TRUONG'!G23)-FIND("-",'TKB TOAN TRUONG'!G23)),'TKB GIAO VIEN'!$G$1,"")</f>
        <v/>
      </c>
      <c r="H20" s="5" t="str">
        <f>IF($E$38=RIGHT('TKB TOAN TRUONG'!H23,LEN('TKB TOAN TRUONG'!H23)-FIND("-",'TKB TOAN TRUONG'!H23)),'TKB GIAO VIEN'!$H$1,"")</f>
        <v/>
      </c>
      <c r="I20" s="5" t="str">
        <f>IF($E$38=RIGHT('TKB TOAN TRUONG'!I23,LEN('TKB TOAN TRUONG'!I23)-FIND("-",'TKB TOAN TRUONG'!I23)),'TKB GIAO VIEN'!$I$1,"")</f>
        <v/>
      </c>
      <c r="J20" s="5" t="str">
        <f>IF($E$38=RIGHT('TKB TOAN TRUONG'!J23,LEN('TKB TOAN TRUONG'!J23)-FIND("-",'TKB TOAN TRUONG'!J23)),'TKB GIAO VIEN'!$J$1,"")</f>
        <v/>
      </c>
      <c r="K20" s="5" t="str">
        <f>IF($E$38=RIGHT('TKB TOAN TRUONG'!K23,LEN('TKB TOAN TRUONG'!K23)-FIND("-",'TKB TOAN TRUONG'!K23)),'TKB GIAO VIEN'!$K$1,"")</f>
        <v/>
      </c>
      <c r="L20" s="5" t="str">
        <f>IF($E$38=RIGHT('TKB TOAN TRUONG'!L23,LEN('TKB TOAN TRUONG'!L23)-FIND("-",'TKB TOAN TRUONG'!L23)),'TKB GIAO VIEN'!$L$1,"")</f>
        <v/>
      </c>
      <c r="M20" s="5" t="str">
        <f>IF($E$38=RIGHT('TKB TOAN TRUONG'!M23,LEN('TKB TOAN TRUONG'!M23)-FIND("-",'TKB TOAN TRUONG'!M23)),'TKB GIAO VIEN'!$M$1,"")</f>
        <v/>
      </c>
      <c r="N20" s="5" t="str">
        <f>IF($E$38=RIGHT('TKB TOAN TRUONG'!N23,LEN('TKB TOAN TRUONG'!N23)-FIND("-",'TKB TOAN TRUONG'!N23)),'TKB GIAO VIEN'!$N$1,"")</f>
        <v/>
      </c>
      <c r="O20" s="5" t="str">
        <f>IF($E$38=RIGHT('TKB TOAN TRUONG'!O23,LEN('TKB TOAN TRUONG'!O23)-FIND("-",'TKB TOAN TRUONG'!O23)),'TKB GIAO VIEN'!$O$1,"")</f>
        <v>11A3</v>
      </c>
      <c r="P20" s="5" t="str">
        <f>IF($E$38=RIGHT('TKB TOAN TRUONG'!P23,LEN('TKB TOAN TRUONG'!P23)-FIND("-",'TKB TOAN TRUONG'!P23)),'TKB GIAO VIEN'!$P$1,"")</f>
        <v/>
      </c>
      <c r="Q20" s="5" t="str">
        <f>IF($E$38=RIGHT('TKB TOAN TRUONG'!Q23,LEN('TKB TOAN TRUONG'!Q23)-FIND("-",'TKB TOAN TRUONG'!Q23)),'TKB GIAO VIEN'!$Q$1,"")</f>
        <v/>
      </c>
      <c r="R20" s="5" t="str">
        <f>IF($E$38=RIGHT('TKB TOAN TRUONG'!R23,LEN('TKB TOAN TRUONG'!R23)-FIND("-",'TKB TOAN TRUONG'!R23)),'TKB GIAO VIEN'!$R$1,"")</f>
        <v/>
      </c>
      <c r="S20" s="5" t="str">
        <f>IF($E$38=RIGHT('TKB TOAN TRUONG'!S23,LEN('TKB TOAN TRUONG'!S23)-FIND("-",'TKB TOAN TRUONG'!S23)),'TKB GIAO VIEN'!$S$1,"")</f>
        <v/>
      </c>
      <c r="T20" s="5" t="str">
        <f>IF($E$38=RIGHT('TKB TOAN TRUONG'!T23,LEN('TKB TOAN TRUONG'!T23)-FIND("-",'TKB TOAN TRUONG'!T23)),'TKB GIAO VIEN'!$T$1,"")</f>
        <v/>
      </c>
      <c r="U20" s="5" t="str">
        <f>IF($E$38=RIGHT('TKB TOAN TRUONG'!U23,LEN('TKB TOAN TRUONG'!U23)-FIND("-",'TKB TOAN TRUONG'!U23)),'TKB GIAO VIEN'!$U$1,"")</f>
        <v/>
      </c>
      <c r="V20" s="5" t="str">
        <f>IF($E$38=RIGHT('TKB TOAN TRUONG'!V23,LEN('TKB TOAN TRUONG'!V23)-FIND("-",'TKB TOAN TRUONG'!V23)),'TKB GIAO VIEN'!$V$1,"")</f>
        <v/>
      </c>
      <c r="W20" s="5" t="str">
        <f>IF($E$38=RIGHT('TKB TOAN TRUONG'!W23,LEN('TKB TOAN TRUONG'!W23)-FIND("-",'TKB TOAN TRUONG'!W23)),'TKB GIAO VIEN'!$W$1,"")</f>
        <v/>
      </c>
      <c r="X20" s="5" t="str">
        <f>IF($E$38=RIGHT('TKB TOAN TRUONG'!X23,LEN('TKB TOAN TRUONG'!X23)-FIND("-",'TKB TOAN TRUONG'!X23)),'TKB GIAO VIEN'!$X$1,"")</f>
        <v/>
      </c>
      <c r="Y20" s="5" t="str">
        <f>IF($E$38=RIGHT('TKB TOAN TRUONG'!Y23,LEN('TKB TOAN TRUONG'!Y23)-FIND("-",'TKB TOAN TRUONG'!Y23)),'TKB GIAO VIEN'!$Y$1,"")</f>
        <v/>
      </c>
      <c r="Z20" s="5" t="str">
        <f>IF($E$38=RIGHT('TKB TOAN TRUONG'!Z23,LEN('TKB TOAN TRUONG'!Z23)-FIND("-",'TKB TOAN TRUONG'!Z23)),'TKB GIAO VIEN'!$Z$1,"")</f>
        <v/>
      </c>
      <c r="AA20" s="5" t="str">
        <f>IF($E$38=RIGHT('TKB TOAN TRUONG'!AA23,LEN('TKB TOAN TRUONG'!AA23)-FIND("-",'TKB TOAN TRUONG'!AA23)),'TKB GIAO VIEN'!$AA$1,"")</f>
        <v/>
      </c>
      <c r="AB20" s="5" t="str">
        <f>IF($E$38=RIGHT('TKB TOAN TRUONG'!AB23,LEN('TKB TOAN TRUONG'!AB23)-FIND("-",'TKB TOAN TRUONG'!AB23)),'TKB GIAO VIEN'!$AB$1,"")</f>
        <v/>
      </c>
      <c r="AC20" s="5" t="str">
        <f>IF($E$38=RIGHT('TKB TOAN TRUONG'!AC23,LEN('TKB TOAN TRUONG'!AC23)-FIND("-",'TKB TOAN TRUONG'!AC23)),'TKB GIAO VIEN'!$AC$1,"")</f>
        <v/>
      </c>
      <c r="AD20" s="5" t="str">
        <f>IF($E$38=RIGHT('TKB TOAN TRUONG'!AD23,LEN('TKB TOAN TRUONG'!AD23)-FIND("-",'TKB TOAN TRUONG'!AD23)),'TKB GIAO VIEN'!$AD$1,"")</f>
        <v/>
      </c>
      <c r="AE20" s="5" t="str">
        <f>IF($E$38=RIGHT('TKB TOAN TRUONG'!AE23,LEN('TKB TOAN TRUONG'!AE23)-FIND("-",'TKB TOAN TRUONG'!AE23)),'TKB GIAO VIEN'!$AE$1,"")</f>
        <v/>
      </c>
      <c r="AF20" s="5" t="str">
        <f>IF($E$38=RIGHT('TKB TOAN TRUONG'!AF23,LEN('TKB TOAN TRUONG'!AF23)-FIND("-",'TKB TOAN TRUONG'!AF23)),'TKB GIAO VIEN'!$AF$1,"")</f>
        <v/>
      </c>
    </row>
    <row r="21" spans="1:32" ht="15" thickBot="1" x14ac:dyDescent="0.25">
      <c r="A21" s="89"/>
      <c r="B21" s="8">
        <v>5</v>
      </c>
      <c r="C21" s="5" t="str">
        <f>IF($E$38=RIGHT('TKB TOAN TRUONG'!C24,LEN('TKB TOAN TRUONG'!C24)-FIND("-",'TKB TOAN TRUONG'!C24)),'TKB GIAO VIEN'!$C$1,"")</f>
        <v/>
      </c>
      <c r="D21" s="5" t="str">
        <f>IF($E$38=RIGHT('TKB TOAN TRUONG'!D24,LEN('TKB TOAN TRUONG'!D24)-FIND("-",'TKB TOAN TRUONG'!D24)),'TKB GIAO VIEN'!$D$1,"")</f>
        <v/>
      </c>
      <c r="E21" s="5" t="str">
        <f>IF($E$38=RIGHT('TKB TOAN TRUONG'!E24,LEN('TKB TOAN TRUONG'!E24)-FIND("-",'TKB TOAN TRUONG'!E24)),'TKB GIAO VIEN'!$E$1,"")</f>
        <v/>
      </c>
      <c r="F21" s="5" t="str">
        <f>IF($E$38=RIGHT('TKB TOAN TRUONG'!F24,LEN('TKB TOAN TRUONG'!F24)-FIND("-",'TKB TOAN TRUONG'!F24)),'TKB GIAO VIEN'!$F$1,"")</f>
        <v/>
      </c>
      <c r="G21" s="5" t="str">
        <f>IF($E$38=RIGHT('TKB TOAN TRUONG'!G24,LEN('TKB TOAN TRUONG'!G24)-FIND("-",'TKB TOAN TRUONG'!G24)),'TKB GIAO VIEN'!$G$1,"")</f>
        <v/>
      </c>
      <c r="H21" s="5" t="str">
        <f>IF($E$38=RIGHT('TKB TOAN TRUONG'!H24,LEN('TKB TOAN TRUONG'!H24)-FIND("-",'TKB TOAN TRUONG'!H24)),'TKB GIAO VIEN'!$H$1,"")</f>
        <v/>
      </c>
      <c r="I21" s="5" t="str">
        <f>IF($E$38=RIGHT('TKB TOAN TRUONG'!I24,LEN('TKB TOAN TRUONG'!I24)-FIND("-",'TKB TOAN TRUONG'!I24)),'TKB GIAO VIEN'!$I$1,"")</f>
        <v>12A7</v>
      </c>
      <c r="J21" s="5" t="str">
        <f>IF($E$38=RIGHT('TKB TOAN TRUONG'!J24,LEN('TKB TOAN TRUONG'!J24)-FIND("-",'TKB TOAN TRUONG'!J24)),'TKB GIAO VIEN'!$J$1,"")</f>
        <v/>
      </c>
      <c r="K21" s="5" t="str">
        <f>IF($E$38=RIGHT('TKB TOAN TRUONG'!K24,LEN('TKB TOAN TRUONG'!K24)-FIND("-",'TKB TOAN TRUONG'!K24)),'TKB GIAO VIEN'!$K$1,"")</f>
        <v/>
      </c>
      <c r="L21" s="5" t="str">
        <f>IF($E$38=RIGHT('TKB TOAN TRUONG'!L24,LEN('TKB TOAN TRUONG'!L24)-FIND("-",'TKB TOAN TRUONG'!L24)),'TKB GIAO VIEN'!$L$1,"")</f>
        <v/>
      </c>
      <c r="M21" s="5" t="str">
        <f>IF($E$38=RIGHT('TKB TOAN TRUONG'!M24,LEN('TKB TOAN TRUONG'!M24)-FIND("-",'TKB TOAN TRUONG'!M24)),'TKB GIAO VIEN'!$M$1,"")</f>
        <v/>
      </c>
      <c r="N21" s="5" t="str">
        <f>IF($E$38=RIGHT('TKB TOAN TRUONG'!N24,LEN('TKB TOAN TRUONG'!N24)-FIND("-",'TKB TOAN TRUONG'!N24)),'TKB GIAO VIEN'!$N$1,"")</f>
        <v/>
      </c>
      <c r="O21" s="5" t="str">
        <f>IF($E$38=RIGHT('TKB TOAN TRUONG'!O24,LEN('TKB TOAN TRUONG'!O24)-FIND("-",'TKB TOAN TRUONG'!O24)),'TKB GIAO VIEN'!$O$1,"")</f>
        <v/>
      </c>
      <c r="P21" s="5" t="str">
        <f>IF($E$38=RIGHT('TKB TOAN TRUONG'!P24,LEN('TKB TOAN TRUONG'!P24)-FIND("-",'TKB TOAN TRUONG'!P24)),'TKB GIAO VIEN'!$P$1,"")</f>
        <v/>
      </c>
      <c r="Q21" s="5" t="str">
        <f>IF($E$38=RIGHT('TKB TOAN TRUONG'!Q24,LEN('TKB TOAN TRUONG'!Q24)-FIND("-",'TKB TOAN TRUONG'!Q24)),'TKB GIAO VIEN'!$Q$1,"")</f>
        <v/>
      </c>
      <c r="R21" s="5" t="str">
        <f>IF($E$38=RIGHT('TKB TOAN TRUONG'!R24,LEN('TKB TOAN TRUONG'!R24)-FIND("-",'TKB TOAN TRUONG'!R24)),'TKB GIAO VIEN'!$R$1,"")</f>
        <v/>
      </c>
      <c r="S21" s="5" t="str">
        <f>IF($E$38=RIGHT('TKB TOAN TRUONG'!S24,LEN('TKB TOAN TRUONG'!S24)-FIND("-",'TKB TOAN TRUONG'!S24)),'TKB GIAO VIEN'!$S$1,"")</f>
        <v/>
      </c>
      <c r="T21" s="5" t="str">
        <f>IF($E$38=RIGHT('TKB TOAN TRUONG'!T24,LEN('TKB TOAN TRUONG'!T24)-FIND("-",'TKB TOAN TRUONG'!T24)),'TKB GIAO VIEN'!$T$1,"")</f>
        <v/>
      </c>
      <c r="U21" s="5" t="str">
        <f>IF($E$38=RIGHT('TKB TOAN TRUONG'!U24,LEN('TKB TOAN TRUONG'!U24)-FIND("-",'TKB TOAN TRUONG'!U24)),'TKB GIAO VIEN'!$U$1,"")</f>
        <v/>
      </c>
      <c r="V21" s="5" t="str">
        <f>IF($E$38=RIGHT('TKB TOAN TRUONG'!V24,LEN('TKB TOAN TRUONG'!V24)-FIND("-",'TKB TOAN TRUONG'!V24)),'TKB GIAO VIEN'!$V$1,"")</f>
        <v/>
      </c>
      <c r="W21" s="5" t="str">
        <f>IF($E$38=RIGHT('TKB TOAN TRUONG'!W24,LEN('TKB TOAN TRUONG'!W24)-FIND("-",'TKB TOAN TRUONG'!W24)),'TKB GIAO VIEN'!$W$1,"")</f>
        <v/>
      </c>
      <c r="X21" s="5" t="str">
        <f>IF($E$38=RIGHT('TKB TOAN TRUONG'!X24,LEN('TKB TOAN TRUONG'!X24)-FIND("-",'TKB TOAN TRUONG'!X24)),'TKB GIAO VIEN'!$X$1,"")</f>
        <v/>
      </c>
      <c r="Y21" s="5" t="str">
        <f>IF($E$38=RIGHT('TKB TOAN TRUONG'!Y24,LEN('TKB TOAN TRUONG'!Y24)-FIND("-",'TKB TOAN TRUONG'!Y24)),'TKB GIAO VIEN'!$Y$1,"")</f>
        <v/>
      </c>
      <c r="Z21" s="5" t="str">
        <f>IF($E$38=RIGHT('TKB TOAN TRUONG'!Z24,LEN('TKB TOAN TRUONG'!Z24)-FIND("-",'TKB TOAN TRUONG'!Z24)),'TKB GIAO VIEN'!$Z$1,"")</f>
        <v/>
      </c>
      <c r="AA21" s="5" t="str">
        <f>IF($E$38=RIGHT('TKB TOAN TRUONG'!AA24,LEN('TKB TOAN TRUONG'!AA24)-FIND("-",'TKB TOAN TRUONG'!AA24)),'TKB GIAO VIEN'!$AA$1,"")</f>
        <v/>
      </c>
      <c r="AB21" s="5" t="str">
        <f>IF($E$38=RIGHT('TKB TOAN TRUONG'!AB24,LEN('TKB TOAN TRUONG'!AB24)-FIND("-",'TKB TOAN TRUONG'!AB24)),'TKB GIAO VIEN'!$AB$1,"")</f>
        <v/>
      </c>
      <c r="AC21" s="5" t="str">
        <f>IF($E$38=RIGHT('TKB TOAN TRUONG'!AC24,LEN('TKB TOAN TRUONG'!AC24)-FIND("-",'TKB TOAN TRUONG'!AC24)),'TKB GIAO VIEN'!$AC$1,"")</f>
        <v/>
      </c>
      <c r="AD21" s="5" t="str">
        <f>IF($E$38=RIGHT('TKB TOAN TRUONG'!AD24,LEN('TKB TOAN TRUONG'!AD24)-FIND("-",'TKB TOAN TRUONG'!AD24)),'TKB GIAO VIEN'!$AD$1,"")</f>
        <v/>
      </c>
      <c r="AE21" s="5" t="str">
        <f>IF($E$38=RIGHT('TKB TOAN TRUONG'!AE24,LEN('TKB TOAN TRUONG'!AE24)-FIND("-",'TKB TOAN TRUONG'!AE24)),'TKB GIAO VIEN'!$AE$1,"")</f>
        <v/>
      </c>
      <c r="AF21" s="5" t="str">
        <f>IF($E$38=RIGHT('TKB TOAN TRUONG'!AF24,LEN('TKB TOAN TRUONG'!AF24)-FIND("-",'TKB TOAN TRUONG'!AF24)),'TKB GIAO VIEN'!$AF$1,"")</f>
        <v/>
      </c>
    </row>
    <row r="22" spans="1:32" x14ac:dyDescent="0.2">
      <c r="A22" s="89">
        <v>6</v>
      </c>
      <c r="B22" s="9">
        <v>1</v>
      </c>
      <c r="C22" s="5" t="str">
        <f>IF($E$38=RIGHT('TKB TOAN TRUONG'!C25,LEN('TKB TOAN TRUONG'!C25)-FIND("-",'TKB TOAN TRUONG'!C25)),'TKB GIAO VIEN'!$C$1,"")</f>
        <v/>
      </c>
      <c r="D22" s="5" t="str">
        <f>IF($E$38=RIGHT('TKB TOAN TRUONG'!D25,LEN('TKB TOAN TRUONG'!D25)-FIND("-",'TKB TOAN TRUONG'!D25)),'TKB GIAO VIEN'!$D$1,"")</f>
        <v/>
      </c>
      <c r="E22" s="5" t="str">
        <f>IF($E$38=RIGHT('TKB TOAN TRUONG'!E25,LEN('TKB TOAN TRUONG'!E25)-FIND("-",'TKB TOAN TRUONG'!E25)),'TKB GIAO VIEN'!$E$1,"")</f>
        <v/>
      </c>
      <c r="F22" s="5" t="str">
        <f>IF($E$38=RIGHT('TKB TOAN TRUONG'!F25,LEN('TKB TOAN TRUONG'!F25)-FIND("-",'TKB TOAN TRUONG'!F25)),'TKB GIAO VIEN'!$F$1,"")</f>
        <v/>
      </c>
      <c r="G22" s="5" t="str">
        <f>IF($E$38=RIGHT('TKB TOAN TRUONG'!G25,LEN('TKB TOAN TRUONG'!G25)-FIND("-",'TKB TOAN TRUONG'!G25)),'TKB GIAO VIEN'!$G$1,"")</f>
        <v>12A5</v>
      </c>
      <c r="H22" s="5" t="str">
        <f>IF($E$38=RIGHT('TKB TOAN TRUONG'!H25,LEN('TKB TOAN TRUONG'!H25)-FIND("-",'TKB TOAN TRUONG'!H25)),'TKB GIAO VIEN'!$H$1,"")</f>
        <v/>
      </c>
      <c r="I22" s="5" t="str">
        <f>IF($E$38=RIGHT('TKB TOAN TRUONG'!I25,LEN('TKB TOAN TRUONG'!I25)-FIND("-",'TKB TOAN TRUONG'!I25)),'TKB GIAO VIEN'!$I$1,"")</f>
        <v/>
      </c>
      <c r="J22" s="5" t="str">
        <f>IF($E$38=RIGHT('TKB TOAN TRUONG'!J25,LEN('TKB TOAN TRUONG'!J25)-FIND("-",'TKB TOAN TRUONG'!J25)),'TKB GIAO VIEN'!$J$1,"")</f>
        <v/>
      </c>
      <c r="K22" s="5" t="str">
        <f>IF($E$38=RIGHT('TKB TOAN TRUONG'!K25,LEN('TKB TOAN TRUONG'!K25)-FIND("-",'TKB TOAN TRUONG'!K25)),'TKB GIAO VIEN'!$K$1,"")</f>
        <v/>
      </c>
      <c r="L22" s="5" t="str">
        <f>IF($E$38=RIGHT('TKB TOAN TRUONG'!L25,LEN('TKB TOAN TRUONG'!L25)-FIND("-",'TKB TOAN TRUONG'!L25)),'TKB GIAO VIEN'!$L$1,"")</f>
        <v/>
      </c>
      <c r="M22" s="5" t="str">
        <f>IF($E$38=RIGHT('TKB TOAN TRUONG'!M25,LEN('TKB TOAN TRUONG'!M25)-FIND("-",'TKB TOAN TRUONG'!M25)),'TKB GIAO VIEN'!$M$1,"")</f>
        <v/>
      </c>
      <c r="N22" s="5" t="str">
        <f>IF($E$38=RIGHT('TKB TOAN TRUONG'!N25,LEN('TKB TOAN TRUONG'!N25)-FIND("-",'TKB TOAN TRUONG'!N25)),'TKB GIAO VIEN'!$N$1,"")</f>
        <v/>
      </c>
      <c r="O22" s="5" t="str">
        <f>IF($E$38=RIGHT('TKB TOAN TRUONG'!O25,LEN('TKB TOAN TRUONG'!O25)-FIND("-",'TKB TOAN TRUONG'!O25)),'TKB GIAO VIEN'!$O$1,"")</f>
        <v/>
      </c>
      <c r="P22" s="5" t="str">
        <f>IF($E$38=RIGHT('TKB TOAN TRUONG'!P25,LEN('TKB TOAN TRUONG'!P25)-FIND("-",'TKB TOAN TRUONG'!P25)),'TKB GIAO VIEN'!$P$1,"")</f>
        <v/>
      </c>
      <c r="Q22" s="5" t="str">
        <f>IF($E$38=RIGHT('TKB TOAN TRUONG'!Q25,LEN('TKB TOAN TRUONG'!Q25)-FIND("-",'TKB TOAN TRUONG'!Q25)),'TKB GIAO VIEN'!$Q$1,"")</f>
        <v/>
      </c>
      <c r="R22" s="5" t="str">
        <f>IF($E$38=RIGHT('TKB TOAN TRUONG'!R25,LEN('TKB TOAN TRUONG'!R25)-FIND("-",'TKB TOAN TRUONG'!R25)),'TKB GIAO VIEN'!$R$1,"")</f>
        <v/>
      </c>
      <c r="S22" s="5" t="str">
        <f>IF($E$38=RIGHT('TKB TOAN TRUONG'!S25,LEN('TKB TOAN TRUONG'!S25)-FIND("-",'TKB TOAN TRUONG'!S25)),'TKB GIAO VIEN'!$S$1,"")</f>
        <v/>
      </c>
      <c r="T22" s="5" t="str">
        <f>IF($E$38=RIGHT('TKB TOAN TRUONG'!T25,LEN('TKB TOAN TRUONG'!T25)-FIND("-",'TKB TOAN TRUONG'!T25)),'TKB GIAO VIEN'!$T$1,"")</f>
        <v/>
      </c>
      <c r="U22" s="5" t="str">
        <f>IF($E$38=RIGHT('TKB TOAN TRUONG'!U25,LEN('TKB TOAN TRUONG'!U25)-FIND("-",'TKB TOAN TRUONG'!U25)),'TKB GIAO VIEN'!$U$1,"")</f>
        <v/>
      </c>
      <c r="V22" s="5" t="str">
        <f>IF($E$38=RIGHT('TKB TOAN TRUONG'!V25,LEN('TKB TOAN TRUONG'!V25)-FIND("-",'TKB TOAN TRUONG'!V25)),'TKB GIAO VIEN'!$V$1,"")</f>
        <v/>
      </c>
      <c r="W22" s="5" t="str">
        <f>IF($E$38=RIGHT('TKB TOAN TRUONG'!W25,LEN('TKB TOAN TRUONG'!W25)-FIND("-",'TKB TOAN TRUONG'!W25)),'TKB GIAO VIEN'!$W$1,"")</f>
        <v/>
      </c>
      <c r="X22" s="5" t="str">
        <f>IF($E$38=RIGHT('TKB TOAN TRUONG'!X25,LEN('TKB TOAN TRUONG'!X25)-FIND("-",'TKB TOAN TRUONG'!X25)),'TKB GIAO VIEN'!$X$1,"")</f>
        <v/>
      </c>
      <c r="Y22" s="5" t="str">
        <f>IF($E$38=RIGHT('TKB TOAN TRUONG'!Y25,LEN('TKB TOAN TRUONG'!Y25)-FIND("-",'TKB TOAN TRUONG'!Y25)),'TKB GIAO VIEN'!$Y$1,"")</f>
        <v/>
      </c>
      <c r="Z22" s="5" t="str">
        <f>IF($E$38=RIGHT('TKB TOAN TRUONG'!Z25,LEN('TKB TOAN TRUONG'!Z25)-FIND("-",'TKB TOAN TRUONG'!Z25)),'TKB GIAO VIEN'!$Z$1,"")</f>
        <v/>
      </c>
      <c r="AA22" s="5" t="str">
        <f>IF($E$38=RIGHT('TKB TOAN TRUONG'!AA25,LEN('TKB TOAN TRUONG'!AA25)-FIND("-",'TKB TOAN TRUONG'!AA25)),'TKB GIAO VIEN'!$AA$1,"")</f>
        <v/>
      </c>
      <c r="AB22" s="5" t="str">
        <f>IF($E$38=RIGHT('TKB TOAN TRUONG'!AB25,LEN('TKB TOAN TRUONG'!AB25)-FIND("-",'TKB TOAN TRUONG'!AB25)),'TKB GIAO VIEN'!$AB$1,"")</f>
        <v/>
      </c>
      <c r="AC22" s="5" t="str">
        <f>IF($E$38=RIGHT('TKB TOAN TRUONG'!AC25,LEN('TKB TOAN TRUONG'!AC25)-FIND("-",'TKB TOAN TRUONG'!AC25)),'TKB GIAO VIEN'!$AC$1,"")</f>
        <v/>
      </c>
      <c r="AD22" s="5" t="str">
        <f>IF($E$38=RIGHT('TKB TOAN TRUONG'!AD25,LEN('TKB TOAN TRUONG'!AD25)-FIND("-",'TKB TOAN TRUONG'!AD25)),'TKB GIAO VIEN'!$AD$1,"")</f>
        <v/>
      </c>
      <c r="AE22" s="5" t="str">
        <f>IF($E$38=RIGHT('TKB TOAN TRUONG'!AE25,LEN('TKB TOAN TRUONG'!AE25)-FIND("-",'TKB TOAN TRUONG'!AE25)),'TKB GIAO VIEN'!$AE$1,"")</f>
        <v/>
      </c>
      <c r="AF22" s="5" t="str">
        <f>IF($E$38=RIGHT('TKB TOAN TRUONG'!AF25,LEN('TKB TOAN TRUONG'!AF25)-FIND("-",'TKB TOAN TRUONG'!AF25)),'TKB GIAO VIEN'!$AF$1,"")</f>
        <v/>
      </c>
    </row>
    <row r="23" spans="1:32" x14ac:dyDescent="0.2">
      <c r="A23" s="89"/>
      <c r="B23" s="6">
        <v>2</v>
      </c>
      <c r="C23" s="5" t="str">
        <f>IF($E$38=RIGHT('TKB TOAN TRUONG'!C26,LEN('TKB TOAN TRUONG'!C26)-FIND("-",'TKB TOAN TRUONG'!C26)),'TKB GIAO VIEN'!$C$1,"")</f>
        <v/>
      </c>
      <c r="D23" s="5" t="str">
        <f>IF($E$38=RIGHT('TKB TOAN TRUONG'!D26,LEN('TKB TOAN TRUONG'!D26)-FIND("-",'TKB TOAN TRUONG'!D26)),'TKB GIAO VIEN'!$D$1,"")</f>
        <v/>
      </c>
      <c r="E23" s="5" t="str">
        <f>IF($E$38=RIGHT('TKB TOAN TRUONG'!E26,LEN('TKB TOAN TRUONG'!E26)-FIND("-",'TKB TOAN TRUONG'!E26)),'TKB GIAO VIEN'!$E$1,"")</f>
        <v/>
      </c>
      <c r="F23" s="5" t="str">
        <f>IF($E$38=RIGHT('TKB TOAN TRUONG'!F26,LEN('TKB TOAN TRUONG'!F26)-FIND("-",'TKB TOAN TRUONG'!F26)),'TKB GIAO VIEN'!$F$1,"")</f>
        <v/>
      </c>
      <c r="G23" s="5" t="str">
        <f>IF($E$38=RIGHT('TKB TOAN TRUONG'!G26,LEN('TKB TOAN TRUONG'!G26)-FIND("-",'TKB TOAN TRUONG'!G26)),'TKB GIAO VIEN'!$G$1,"")</f>
        <v/>
      </c>
      <c r="H23" s="5" t="str">
        <f>IF($E$38=RIGHT('TKB TOAN TRUONG'!H26,LEN('TKB TOAN TRUONG'!H26)-FIND("-",'TKB TOAN TRUONG'!H26)),'TKB GIAO VIEN'!$H$1,"")</f>
        <v/>
      </c>
      <c r="I23" s="5" t="str">
        <f>IF($E$38=RIGHT('TKB TOAN TRUONG'!I26,LEN('TKB TOAN TRUONG'!I26)-FIND("-",'TKB TOAN TRUONG'!I26)),'TKB GIAO VIEN'!$I$1,"")</f>
        <v/>
      </c>
      <c r="J23" s="5" t="str">
        <f>IF($E$38=RIGHT('TKB TOAN TRUONG'!J26,LEN('TKB TOAN TRUONG'!J26)-FIND("-",'TKB TOAN TRUONG'!J26)),'TKB GIAO VIEN'!$J$1,"")</f>
        <v/>
      </c>
      <c r="K23" s="5" t="str">
        <f>IF($E$38=RIGHT('TKB TOAN TRUONG'!K26,LEN('TKB TOAN TRUONG'!K26)-FIND("-",'TKB TOAN TRUONG'!K26)),'TKB GIAO VIEN'!$K$1,"")</f>
        <v/>
      </c>
      <c r="L23" s="5" t="str">
        <f>IF($E$38=RIGHT('TKB TOAN TRUONG'!L26,LEN('TKB TOAN TRUONG'!L26)-FIND("-",'TKB TOAN TRUONG'!L26)),'TKB GIAO VIEN'!$L$1,"")</f>
        <v/>
      </c>
      <c r="M23" s="5" t="str">
        <f>IF($E$38=RIGHT('TKB TOAN TRUONG'!M26,LEN('TKB TOAN TRUONG'!M26)-FIND("-",'TKB TOAN TRUONG'!M26)),'TKB GIAO VIEN'!$M$1,"")</f>
        <v/>
      </c>
      <c r="N23" s="5" t="str">
        <f>IF($E$38=RIGHT('TKB TOAN TRUONG'!N26,LEN('TKB TOAN TRUONG'!N26)-FIND("-",'TKB TOAN TRUONG'!N26)),'TKB GIAO VIEN'!$N$1,"")</f>
        <v/>
      </c>
      <c r="O23" s="5" t="str">
        <f>IF($E$38=RIGHT('TKB TOAN TRUONG'!O26,LEN('TKB TOAN TRUONG'!O26)-FIND("-",'TKB TOAN TRUONG'!O26)),'TKB GIAO VIEN'!$O$1,"")</f>
        <v/>
      </c>
      <c r="P23" s="5" t="str">
        <f>IF($E$38=RIGHT('TKB TOAN TRUONG'!P26,LEN('TKB TOAN TRUONG'!P26)-FIND("-",'TKB TOAN TRUONG'!P26)),'TKB GIAO VIEN'!$P$1,"")</f>
        <v/>
      </c>
      <c r="Q23" s="5" t="str">
        <f>IF($E$38=RIGHT('TKB TOAN TRUONG'!Q26,LEN('TKB TOAN TRUONG'!Q26)-FIND("-",'TKB TOAN TRUONG'!Q26)),'TKB GIAO VIEN'!$Q$1,"")</f>
        <v/>
      </c>
      <c r="R23" s="5" t="str">
        <f>IF($E$38=RIGHT('TKB TOAN TRUONG'!R26,LEN('TKB TOAN TRUONG'!R26)-FIND("-",'TKB TOAN TRUONG'!R26)),'TKB GIAO VIEN'!$R$1,"")</f>
        <v/>
      </c>
      <c r="S23" s="5" t="str">
        <f>IF($E$38=RIGHT('TKB TOAN TRUONG'!S26,LEN('TKB TOAN TRUONG'!S26)-FIND("-",'TKB TOAN TRUONG'!S26)),'TKB GIAO VIEN'!$S$1,"")</f>
        <v/>
      </c>
      <c r="T23" s="5" t="str">
        <f>IF($E$38=RIGHT('TKB TOAN TRUONG'!T26,LEN('TKB TOAN TRUONG'!T26)-FIND("-",'TKB TOAN TRUONG'!T26)),'TKB GIAO VIEN'!$T$1,"")</f>
        <v/>
      </c>
      <c r="U23" s="5" t="str">
        <f>IF($E$38=RIGHT('TKB TOAN TRUONG'!U26,LEN('TKB TOAN TRUONG'!U26)-FIND("-",'TKB TOAN TRUONG'!U26)),'TKB GIAO VIEN'!$U$1,"")</f>
        <v/>
      </c>
      <c r="V23" s="5" t="str">
        <f>IF($E$38=RIGHT('TKB TOAN TRUONG'!V26,LEN('TKB TOAN TRUONG'!V26)-FIND("-",'TKB TOAN TRUONG'!V26)),'TKB GIAO VIEN'!$V$1,"")</f>
        <v/>
      </c>
      <c r="W23" s="5" t="str">
        <f>IF($E$38=RIGHT('TKB TOAN TRUONG'!W26,LEN('TKB TOAN TRUONG'!W26)-FIND("-",'TKB TOAN TRUONG'!W26)),'TKB GIAO VIEN'!$W$1,"")</f>
        <v/>
      </c>
      <c r="X23" s="5" t="str">
        <f>IF($E$38=RIGHT('TKB TOAN TRUONG'!X26,LEN('TKB TOAN TRUONG'!X26)-FIND("-",'TKB TOAN TRUONG'!X26)),'TKB GIAO VIEN'!$X$1,"")</f>
        <v/>
      </c>
      <c r="Y23" s="5" t="str">
        <f>IF($E$38=RIGHT('TKB TOAN TRUONG'!Y26,LEN('TKB TOAN TRUONG'!Y26)-FIND("-",'TKB TOAN TRUONG'!Y26)),'TKB GIAO VIEN'!$Y$1,"")</f>
        <v/>
      </c>
      <c r="Z23" s="5" t="str">
        <f>IF($E$38=RIGHT('TKB TOAN TRUONG'!Z26,LEN('TKB TOAN TRUONG'!Z26)-FIND("-",'TKB TOAN TRUONG'!Z26)),'TKB GIAO VIEN'!$Z$1,"")</f>
        <v/>
      </c>
      <c r="AA23" s="5" t="str">
        <f>IF($E$38=RIGHT('TKB TOAN TRUONG'!AA26,LEN('TKB TOAN TRUONG'!AA26)-FIND("-",'TKB TOAN TRUONG'!AA26)),'TKB GIAO VIEN'!$AA$1,"")</f>
        <v/>
      </c>
      <c r="AB23" s="5" t="str">
        <f>IF($E$38=RIGHT('TKB TOAN TRUONG'!AB26,LEN('TKB TOAN TRUONG'!AB26)-FIND("-",'TKB TOAN TRUONG'!AB26)),'TKB GIAO VIEN'!$AB$1,"")</f>
        <v>10A6</v>
      </c>
      <c r="AC23" s="5" t="str">
        <f>IF($E$38=RIGHT('TKB TOAN TRUONG'!AC26,LEN('TKB TOAN TRUONG'!AC26)-FIND("-",'TKB TOAN TRUONG'!AC26)),'TKB GIAO VIEN'!$AC$1,"")</f>
        <v/>
      </c>
      <c r="AD23" s="5" t="str">
        <f>IF($E$38=RIGHT('TKB TOAN TRUONG'!AD26,LEN('TKB TOAN TRUONG'!AD26)-FIND("-",'TKB TOAN TRUONG'!AD26)),'TKB GIAO VIEN'!$AD$1,"")</f>
        <v/>
      </c>
      <c r="AE23" s="5" t="str">
        <f>IF($E$38=RIGHT('TKB TOAN TRUONG'!AE26,LEN('TKB TOAN TRUONG'!AE26)-FIND("-",'TKB TOAN TRUONG'!AE26)),'TKB GIAO VIEN'!$AE$1,"")</f>
        <v/>
      </c>
      <c r="AF23" s="5" t="str">
        <f>IF($E$38=RIGHT('TKB TOAN TRUONG'!AF26,LEN('TKB TOAN TRUONG'!AF26)-FIND("-",'TKB TOAN TRUONG'!AF26)),'TKB GIAO VIEN'!$AF$1,"")</f>
        <v/>
      </c>
    </row>
    <row r="24" spans="1:32" x14ac:dyDescent="0.2">
      <c r="A24" s="89"/>
      <c r="B24" s="6">
        <v>3</v>
      </c>
      <c r="C24" s="5" t="str">
        <f>IF($E$38=RIGHT('TKB TOAN TRUONG'!C27,LEN('TKB TOAN TRUONG'!C27)-FIND("-",'TKB TOAN TRUONG'!C27)),'TKB GIAO VIEN'!$C$1,"")</f>
        <v/>
      </c>
      <c r="D24" s="5" t="str">
        <f>IF($E$38=RIGHT('TKB TOAN TRUONG'!D27,LEN('TKB TOAN TRUONG'!D27)-FIND("-",'TKB TOAN TRUONG'!D27)),'TKB GIAO VIEN'!$D$1,"")</f>
        <v/>
      </c>
      <c r="E24" s="5" t="str">
        <f>IF($E$38=RIGHT('TKB TOAN TRUONG'!E27,LEN('TKB TOAN TRUONG'!E27)-FIND("-",'TKB TOAN TRUONG'!E27)),'TKB GIAO VIEN'!$E$1,"")</f>
        <v>12A3</v>
      </c>
      <c r="F24" s="5" t="str">
        <f>IF($E$38=RIGHT('TKB TOAN TRUONG'!F27,LEN('TKB TOAN TRUONG'!F27)-FIND("-",'TKB TOAN TRUONG'!F27)),'TKB GIAO VIEN'!$F$1,"")</f>
        <v/>
      </c>
      <c r="G24" s="5" t="str">
        <f>IF($E$38=RIGHT('TKB TOAN TRUONG'!G27,LEN('TKB TOAN TRUONG'!G27)-FIND("-",'TKB TOAN TRUONG'!G27)),'TKB GIAO VIEN'!$G$1,"")</f>
        <v/>
      </c>
      <c r="H24" s="5" t="str">
        <f>IF($E$38=RIGHT('TKB TOAN TRUONG'!H27,LEN('TKB TOAN TRUONG'!H27)-FIND("-",'TKB TOAN TRUONG'!H27)),'TKB GIAO VIEN'!$H$1,"")</f>
        <v/>
      </c>
      <c r="I24" s="5" t="str">
        <f>IF($E$38=RIGHT('TKB TOAN TRUONG'!I27,LEN('TKB TOAN TRUONG'!I27)-FIND("-",'TKB TOAN TRUONG'!I27)),'TKB GIAO VIEN'!$I$1,"")</f>
        <v/>
      </c>
      <c r="J24" s="5" t="str">
        <f>IF($E$38=RIGHT('TKB TOAN TRUONG'!J27,LEN('TKB TOAN TRUONG'!J27)-FIND("-",'TKB TOAN TRUONG'!J27)),'TKB GIAO VIEN'!$J$1,"")</f>
        <v/>
      </c>
      <c r="K24" s="5" t="str">
        <f>IF($E$38=RIGHT('TKB TOAN TRUONG'!K27,LEN('TKB TOAN TRUONG'!K27)-FIND("-",'TKB TOAN TRUONG'!K27)),'TKB GIAO VIEN'!$K$1,"")</f>
        <v/>
      </c>
      <c r="L24" s="5" t="str">
        <f>IF($E$38=RIGHT('TKB TOAN TRUONG'!L27,LEN('TKB TOAN TRUONG'!L27)-FIND("-",'TKB TOAN TRUONG'!L27)),'TKB GIAO VIEN'!$L$1,"")</f>
        <v/>
      </c>
      <c r="M24" s="5" t="str">
        <f>IF($E$38=RIGHT('TKB TOAN TRUONG'!M27,LEN('TKB TOAN TRUONG'!M27)-FIND("-",'TKB TOAN TRUONG'!M27)),'TKB GIAO VIEN'!$M$1,"")</f>
        <v/>
      </c>
      <c r="N24" s="5" t="str">
        <f>IF($E$38=RIGHT('TKB TOAN TRUONG'!N27,LEN('TKB TOAN TRUONG'!N27)-FIND("-",'TKB TOAN TRUONG'!N27)),'TKB GIAO VIEN'!$N$1,"")</f>
        <v/>
      </c>
      <c r="O24" s="5" t="str">
        <f>IF($E$38=RIGHT('TKB TOAN TRUONG'!O27,LEN('TKB TOAN TRUONG'!O27)-FIND("-",'TKB TOAN TRUONG'!O27)),'TKB GIAO VIEN'!$O$1,"")</f>
        <v/>
      </c>
      <c r="P24" s="5" t="str">
        <f>IF($E$38=RIGHT('TKB TOAN TRUONG'!P27,LEN('TKB TOAN TRUONG'!P27)-FIND("-",'TKB TOAN TRUONG'!P27)),'TKB GIAO VIEN'!$P$1,"")</f>
        <v/>
      </c>
      <c r="Q24" s="5" t="str">
        <f>IF($E$38=RIGHT('TKB TOAN TRUONG'!Q27,LEN('TKB TOAN TRUONG'!Q27)-FIND("-",'TKB TOAN TRUONG'!Q27)),'TKB GIAO VIEN'!$Q$1,"")</f>
        <v/>
      </c>
      <c r="R24" s="5" t="str">
        <f>IF($E$38=RIGHT('TKB TOAN TRUONG'!R27,LEN('TKB TOAN TRUONG'!R27)-FIND("-",'TKB TOAN TRUONG'!R27)),'TKB GIAO VIEN'!$R$1,"")</f>
        <v/>
      </c>
      <c r="S24" s="5" t="str">
        <f>IF($E$38=RIGHT('TKB TOAN TRUONG'!S27,LEN('TKB TOAN TRUONG'!S27)-FIND("-",'TKB TOAN TRUONG'!S27)),'TKB GIAO VIEN'!$S$1,"")</f>
        <v/>
      </c>
      <c r="T24" s="5" t="str">
        <f>IF($E$38=RIGHT('TKB TOAN TRUONG'!T27,LEN('TKB TOAN TRUONG'!T27)-FIND("-",'TKB TOAN TRUONG'!T27)),'TKB GIAO VIEN'!$T$1,"")</f>
        <v/>
      </c>
      <c r="U24" s="5" t="str">
        <f>IF($E$38=RIGHT('TKB TOAN TRUONG'!U27,LEN('TKB TOAN TRUONG'!U27)-FIND("-",'TKB TOAN TRUONG'!U27)),'TKB GIAO VIEN'!$U$1,"")</f>
        <v/>
      </c>
      <c r="V24" s="5" t="str">
        <f>IF($E$38=RIGHT('TKB TOAN TRUONG'!V27,LEN('TKB TOAN TRUONG'!V27)-FIND("-",'TKB TOAN TRUONG'!V27)),'TKB GIAO VIEN'!$V$1,"")</f>
        <v/>
      </c>
      <c r="W24" s="5" t="str">
        <f>IF($E$38=RIGHT('TKB TOAN TRUONG'!W27,LEN('TKB TOAN TRUONG'!W27)-FIND("-",'TKB TOAN TRUONG'!W27)),'TKB GIAO VIEN'!$W$1,"")</f>
        <v/>
      </c>
      <c r="X24" s="5" t="str">
        <f>IF($E$38=RIGHT('TKB TOAN TRUONG'!X27,LEN('TKB TOAN TRUONG'!X27)-FIND("-",'TKB TOAN TRUONG'!X27)),'TKB GIAO VIEN'!$X$1,"")</f>
        <v/>
      </c>
      <c r="Y24" s="5" t="str">
        <f>IF($E$38=RIGHT('TKB TOAN TRUONG'!Y27,LEN('TKB TOAN TRUONG'!Y27)-FIND("-",'TKB TOAN TRUONG'!Y27)),'TKB GIAO VIEN'!$Y$1,"")</f>
        <v/>
      </c>
      <c r="Z24" s="5" t="str">
        <f>IF($E$38=RIGHT('TKB TOAN TRUONG'!Z27,LEN('TKB TOAN TRUONG'!Z27)-FIND("-",'TKB TOAN TRUONG'!Z27)),'TKB GIAO VIEN'!$Z$1,"")</f>
        <v/>
      </c>
      <c r="AA24" s="5" t="str">
        <f>IF($E$38=RIGHT('TKB TOAN TRUONG'!AA27,LEN('TKB TOAN TRUONG'!AA27)-FIND("-",'TKB TOAN TRUONG'!AA27)),'TKB GIAO VIEN'!$AA$1,"")</f>
        <v/>
      </c>
      <c r="AB24" s="5" t="str">
        <f>IF($E$38=RIGHT('TKB TOAN TRUONG'!AB27,LEN('TKB TOAN TRUONG'!AB27)-FIND("-",'TKB TOAN TRUONG'!AB27)),'TKB GIAO VIEN'!$AB$1,"")</f>
        <v/>
      </c>
      <c r="AC24" s="5" t="str">
        <f>IF($E$38=RIGHT('TKB TOAN TRUONG'!AC27,LEN('TKB TOAN TRUONG'!AC27)-FIND("-",'TKB TOAN TRUONG'!AC27)),'TKB GIAO VIEN'!$AC$1,"")</f>
        <v/>
      </c>
      <c r="AD24" s="5" t="str">
        <f>IF($E$38=RIGHT('TKB TOAN TRUONG'!AD27,LEN('TKB TOAN TRUONG'!AD27)-FIND("-",'TKB TOAN TRUONG'!AD27)),'TKB GIAO VIEN'!$AD$1,"")</f>
        <v/>
      </c>
      <c r="AE24" s="5" t="str">
        <f>IF($E$38=RIGHT('TKB TOAN TRUONG'!AE27,LEN('TKB TOAN TRUONG'!AE27)-FIND("-",'TKB TOAN TRUONG'!AE27)),'TKB GIAO VIEN'!$AE$1,"")</f>
        <v/>
      </c>
      <c r="AF24" s="5" t="str">
        <f>IF($E$38=RIGHT('TKB TOAN TRUONG'!AF27,LEN('TKB TOAN TRUONG'!AF27)-FIND("-",'TKB TOAN TRUONG'!AF27)),'TKB GIAO VIEN'!$AF$1,"")</f>
        <v/>
      </c>
    </row>
    <row r="25" spans="1:32" x14ac:dyDescent="0.2">
      <c r="A25" s="89"/>
      <c r="B25" s="6">
        <v>4</v>
      </c>
      <c r="C25" s="5" t="str">
        <f>IF($E$38=RIGHT('TKB TOAN TRUONG'!C28,LEN('TKB TOAN TRUONG'!C28)-FIND("-",'TKB TOAN TRUONG'!C28)),'TKB GIAO VIEN'!$C$1,"")</f>
        <v/>
      </c>
      <c r="D25" s="5" t="str">
        <f>IF($E$38=RIGHT('TKB TOAN TRUONG'!D28,LEN('TKB TOAN TRUONG'!D28)-FIND("-",'TKB TOAN TRUONG'!D28)),'TKB GIAO VIEN'!$D$1,"")</f>
        <v/>
      </c>
      <c r="E25" s="5" t="str">
        <f>IF($E$38=RIGHT('TKB TOAN TRUONG'!E28,LEN('TKB TOAN TRUONG'!E28)-FIND("-",'TKB TOAN TRUONG'!E28)),'TKB GIAO VIEN'!$E$1,"")</f>
        <v/>
      </c>
      <c r="F25" s="5" t="str">
        <f>IF($E$38=RIGHT('TKB TOAN TRUONG'!F28,LEN('TKB TOAN TRUONG'!F28)-FIND("-",'TKB TOAN TRUONG'!F28)),'TKB GIAO VIEN'!$F$1,"")</f>
        <v/>
      </c>
      <c r="G25" s="5" t="str">
        <f>IF($E$38=RIGHT('TKB TOAN TRUONG'!G28,LEN('TKB TOAN TRUONG'!G28)-FIND("-",'TKB TOAN TRUONG'!G28)),'TKB GIAO VIEN'!$G$1,"")</f>
        <v/>
      </c>
      <c r="H25" s="5" t="str">
        <f>IF($E$38=RIGHT('TKB TOAN TRUONG'!H28,LEN('TKB TOAN TRUONG'!H28)-FIND("-",'TKB TOAN TRUONG'!H28)),'TKB GIAO VIEN'!$H$1,"")</f>
        <v/>
      </c>
      <c r="I25" s="5" t="str">
        <f>IF($E$38=RIGHT('TKB TOAN TRUONG'!I28,LEN('TKB TOAN TRUONG'!I28)-FIND("-",'TKB TOAN TRUONG'!I28)),'TKB GIAO VIEN'!$I$1,"")</f>
        <v/>
      </c>
      <c r="J25" s="5" t="str">
        <f>IF($E$38=RIGHT('TKB TOAN TRUONG'!J28,LEN('TKB TOAN TRUONG'!J28)-FIND("-",'TKB TOAN TRUONG'!J28)),'TKB GIAO VIEN'!$J$1,"")</f>
        <v/>
      </c>
      <c r="K25" s="5" t="str">
        <f>IF($E$38=RIGHT('TKB TOAN TRUONG'!K28,LEN('TKB TOAN TRUONG'!K28)-FIND("-",'TKB TOAN TRUONG'!K28)),'TKB GIAO VIEN'!$K$1,"")</f>
        <v/>
      </c>
      <c r="L25" s="5" t="str">
        <f>IF($E$38=RIGHT('TKB TOAN TRUONG'!L28,LEN('TKB TOAN TRUONG'!L28)-FIND("-",'TKB TOAN TRUONG'!L28)),'TKB GIAO VIEN'!$L$1,"")</f>
        <v/>
      </c>
      <c r="M25" s="5" t="str">
        <f>IF($E$38=RIGHT('TKB TOAN TRUONG'!M28,LEN('TKB TOAN TRUONG'!M28)-FIND("-",'TKB TOAN TRUONG'!M28)),'TKB GIAO VIEN'!$M$1,"")</f>
        <v/>
      </c>
      <c r="N25" s="5" t="str">
        <f>IF($E$38=RIGHT('TKB TOAN TRUONG'!N28,LEN('TKB TOAN TRUONG'!N28)-FIND("-",'TKB TOAN TRUONG'!N28)),'TKB GIAO VIEN'!$N$1,"")</f>
        <v/>
      </c>
      <c r="O25" s="5" t="str">
        <f>IF($E$38=RIGHT('TKB TOAN TRUONG'!O28,LEN('TKB TOAN TRUONG'!O28)-FIND("-",'TKB TOAN TRUONG'!O28)),'TKB GIAO VIEN'!$O$1,"")</f>
        <v/>
      </c>
      <c r="P25" s="5" t="str">
        <f>IF($E$38=RIGHT('TKB TOAN TRUONG'!P28,LEN('TKB TOAN TRUONG'!P28)-FIND("-",'TKB TOAN TRUONG'!P28)),'TKB GIAO VIEN'!$P$1,"")</f>
        <v/>
      </c>
      <c r="Q25" s="5" t="str">
        <f>IF($E$38=RIGHT('TKB TOAN TRUONG'!Q28,LEN('TKB TOAN TRUONG'!Q28)-FIND("-",'TKB TOAN TRUONG'!Q28)),'TKB GIAO VIEN'!$Q$1,"")</f>
        <v/>
      </c>
      <c r="R25" s="5" t="str">
        <f>IF($E$38=RIGHT('TKB TOAN TRUONG'!R28,LEN('TKB TOAN TRUONG'!R28)-FIND("-",'TKB TOAN TRUONG'!R28)),'TKB GIAO VIEN'!$R$1,"")</f>
        <v/>
      </c>
      <c r="S25" s="5" t="str">
        <f>IF($E$38=RIGHT('TKB TOAN TRUONG'!S28,LEN('TKB TOAN TRUONG'!S28)-FIND("-",'TKB TOAN TRUONG'!S28)),'TKB GIAO VIEN'!$S$1,"")</f>
        <v/>
      </c>
      <c r="T25" s="5" t="str">
        <f>IF($E$38=RIGHT('TKB TOAN TRUONG'!T28,LEN('TKB TOAN TRUONG'!T28)-FIND("-",'TKB TOAN TRUONG'!T28)),'TKB GIAO VIEN'!$T$1,"")</f>
        <v/>
      </c>
      <c r="U25" s="5" t="str">
        <f>IF($E$38=RIGHT('TKB TOAN TRUONG'!U28,LEN('TKB TOAN TRUONG'!U28)-FIND("-",'TKB TOAN TRUONG'!U28)),'TKB GIAO VIEN'!$U$1,"")</f>
        <v/>
      </c>
      <c r="V25" s="5" t="str">
        <f>IF($E$38=RIGHT('TKB TOAN TRUONG'!V28,LEN('TKB TOAN TRUONG'!V28)-FIND("-",'TKB TOAN TRUONG'!V28)),'TKB GIAO VIEN'!$V$1,"")</f>
        <v/>
      </c>
      <c r="W25" s="5" t="str">
        <f>IF($E$38=RIGHT('TKB TOAN TRUONG'!W28,LEN('TKB TOAN TRUONG'!W28)-FIND("-",'TKB TOAN TRUONG'!W28)),'TKB GIAO VIEN'!$W$1,"")</f>
        <v/>
      </c>
      <c r="X25" s="5" t="str">
        <f>IF($E$38=RIGHT('TKB TOAN TRUONG'!X28,LEN('TKB TOAN TRUONG'!X28)-FIND("-",'TKB TOAN TRUONG'!X28)),'TKB GIAO VIEN'!$X$1,"")</f>
        <v/>
      </c>
      <c r="Y25" s="5" t="str">
        <f>IF($E$38=RIGHT('TKB TOAN TRUONG'!Y28,LEN('TKB TOAN TRUONG'!Y28)-FIND("-",'TKB TOAN TRUONG'!Y28)),'TKB GIAO VIEN'!$Y$1,"")</f>
        <v/>
      </c>
      <c r="Z25" s="5" t="str">
        <f>IF($E$38=RIGHT('TKB TOAN TRUONG'!Z28,LEN('TKB TOAN TRUONG'!Z28)-FIND("-",'TKB TOAN TRUONG'!Z28)),'TKB GIAO VIEN'!$Z$1,"")</f>
        <v/>
      </c>
      <c r="AA25" s="5" t="str">
        <f>IF($E$38=RIGHT('TKB TOAN TRUONG'!AA28,LEN('TKB TOAN TRUONG'!AA28)-FIND("-",'TKB TOAN TRUONG'!AA28)),'TKB GIAO VIEN'!$AA$1,"")</f>
        <v/>
      </c>
      <c r="AB25" s="5" t="str">
        <f>IF($E$38=RIGHT('TKB TOAN TRUONG'!AB28,LEN('TKB TOAN TRUONG'!AB28)-FIND("-",'TKB TOAN TRUONG'!AB28)),'TKB GIAO VIEN'!$AB$1,"")</f>
        <v/>
      </c>
      <c r="AC25" s="5" t="str">
        <f>IF($E$38=RIGHT('TKB TOAN TRUONG'!AC28,LEN('TKB TOAN TRUONG'!AC28)-FIND("-",'TKB TOAN TRUONG'!AC28)),'TKB GIAO VIEN'!$AC$1,"")</f>
        <v/>
      </c>
      <c r="AD25" s="5" t="str">
        <f>IF($E$38=RIGHT('TKB TOAN TRUONG'!AD28,LEN('TKB TOAN TRUONG'!AD28)-FIND("-",'TKB TOAN TRUONG'!AD28)),'TKB GIAO VIEN'!$AD$1,"")</f>
        <v/>
      </c>
      <c r="AE25" s="5" t="str">
        <f>IF($E$38=RIGHT('TKB TOAN TRUONG'!AE28,LEN('TKB TOAN TRUONG'!AE28)-FIND("-",'TKB TOAN TRUONG'!AE28)),'TKB GIAO VIEN'!$AE$1,"")</f>
        <v/>
      </c>
      <c r="AF25" s="5" t="str">
        <f>IF($E$38=RIGHT('TKB TOAN TRUONG'!AF28,LEN('TKB TOAN TRUONG'!AF28)-FIND("-",'TKB TOAN TRUONG'!AF28)),'TKB GIAO VIEN'!$AF$1,"")</f>
        <v/>
      </c>
    </row>
    <row r="26" spans="1:32" ht="15" thickBot="1" x14ac:dyDescent="0.25">
      <c r="A26" s="89"/>
      <c r="B26" s="8">
        <v>5</v>
      </c>
      <c r="C26" s="5" t="str">
        <f>IF($E$38=RIGHT('TKB TOAN TRUONG'!C29,LEN('TKB TOAN TRUONG'!C29)-FIND("-",'TKB TOAN TRUONG'!C29)),'TKB GIAO VIEN'!$C$1,"")</f>
        <v/>
      </c>
      <c r="D26" s="5" t="str">
        <f>IF($E$38=RIGHT('TKB TOAN TRUONG'!D29,LEN('TKB TOAN TRUONG'!D29)-FIND("-",'TKB TOAN TRUONG'!D29)),'TKB GIAO VIEN'!$D$1,"")</f>
        <v>12A2</v>
      </c>
      <c r="E26" s="5" t="str">
        <f>IF($E$38=RIGHT('TKB TOAN TRUONG'!E29,LEN('TKB TOAN TRUONG'!E29)-FIND("-",'TKB TOAN TRUONG'!E29)),'TKB GIAO VIEN'!$E$1,"")</f>
        <v/>
      </c>
      <c r="F26" s="5" t="str">
        <f>IF($E$38=RIGHT('TKB TOAN TRUONG'!F29,LEN('TKB TOAN TRUONG'!F29)-FIND("-",'TKB TOAN TRUONG'!F29)),'TKB GIAO VIEN'!$F$1,"")</f>
        <v/>
      </c>
      <c r="G26" s="5" t="str">
        <f>IF($E$38=RIGHT('TKB TOAN TRUONG'!G29,LEN('TKB TOAN TRUONG'!G29)-FIND("-",'TKB TOAN TRUONG'!G29)),'TKB GIAO VIEN'!$G$1,"")</f>
        <v/>
      </c>
      <c r="H26" s="5" t="str">
        <f>IF($E$38=RIGHT('TKB TOAN TRUONG'!H29,LEN('TKB TOAN TRUONG'!H29)-FIND("-",'TKB TOAN TRUONG'!H29)),'TKB GIAO VIEN'!$H$1,"")</f>
        <v/>
      </c>
      <c r="I26" s="5" t="str">
        <f>IF($E$38=RIGHT('TKB TOAN TRUONG'!I29,LEN('TKB TOAN TRUONG'!I29)-FIND("-",'TKB TOAN TRUONG'!I29)),'TKB GIAO VIEN'!$I$1,"")</f>
        <v/>
      </c>
      <c r="J26" s="5" t="str">
        <f>IF($E$38=RIGHT('TKB TOAN TRUONG'!J29,LEN('TKB TOAN TRUONG'!J29)-FIND("-",'TKB TOAN TRUONG'!J29)),'TKB GIAO VIEN'!$J$1,"")</f>
        <v/>
      </c>
      <c r="K26" s="5" t="str">
        <f>IF($E$38=RIGHT('TKB TOAN TRUONG'!K29,LEN('TKB TOAN TRUONG'!K29)-FIND("-",'TKB TOAN TRUONG'!K29)),'TKB GIAO VIEN'!$K$1,"")</f>
        <v/>
      </c>
      <c r="L26" s="5" t="str">
        <f>IF($E$38=RIGHT('TKB TOAN TRUONG'!L29,LEN('TKB TOAN TRUONG'!L29)-FIND("-",'TKB TOAN TRUONG'!L29)),'TKB GIAO VIEN'!$L$1,"")</f>
        <v/>
      </c>
      <c r="M26" s="5" t="str">
        <f>IF($E$38=RIGHT('TKB TOAN TRUONG'!M29,LEN('TKB TOAN TRUONG'!M29)-FIND("-",'TKB TOAN TRUONG'!M29)),'TKB GIAO VIEN'!$M$1,"")</f>
        <v/>
      </c>
      <c r="N26" s="5" t="str">
        <f>IF($E$38=RIGHT('TKB TOAN TRUONG'!N29,LEN('TKB TOAN TRUONG'!N29)-FIND("-",'TKB TOAN TRUONG'!N29)),'TKB GIAO VIEN'!$N$1,"")</f>
        <v/>
      </c>
      <c r="O26" s="5" t="str">
        <f>IF($E$38=RIGHT('TKB TOAN TRUONG'!O29,LEN('TKB TOAN TRUONG'!O29)-FIND("-",'TKB TOAN TRUONG'!O29)),'TKB GIAO VIEN'!$O$1,"")</f>
        <v/>
      </c>
      <c r="P26" s="5" t="str">
        <f>IF($E$38=RIGHT('TKB TOAN TRUONG'!P29,LEN('TKB TOAN TRUONG'!P29)-FIND("-",'TKB TOAN TRUONG'!P29)),'TKB GIAO VIEN'!$P$1,"")</f>
        <v/>
      </c>
      <c r="Q26" s="5" t="str">
        <f>IF($E$38=RIGHT('TKB TOAN TRUONG'!Q29,LEN('TKB TOAN TRUONG'!Q29)-FIND("-",'TKB TOAN TRUONG'!Q29)),'TKB GIAO VIEN'!$Q$1,"")</f>
        <v/>
      </c>
      <c r="R26" s="5" t="str">
        <f>IF($E$38=RIGHT('TKB TOAN TRUONG'!R29,LEN('TKB TOAN TRUONG'!R29)-FIND("-",'TKB TOAN TRUONG'!R29)),'TKB GIAO VIEN'!$R$1,"")</f>
        <v/>
      </c>
      <c r="S26" s="5" t="str">
        <f>IF($E$38=RIGHT('TKB TOAN TRUONG'!S29,LEN('TKB TOAN TRUONG'!S29)-FIND("-",'TKB TOAN TRUONG'!S29)),'TKB GIAO VIEN'!$S$1,"")</f>
        <v/>
      </c>
      <c r="T26" s="5" t="str">
        <f>IF($E$38=RIGHT('TKB TOAN TRUONG'!T29,LEN('TKB TOAN TRUONG'!T29)-FIND("-",'TKB TOAN TRUONG'!T29)),'TKB GIAO VIEN'!$T$1,"")</f>
        <v/>
      </c>
      <c r="U26" s="5" t="str">
        <f>IF($E$38=RIGHT('TKB TOAN TRUONG'!U29,LEN('TKB TOAN TRUONG'!U29)-FIND("-",'TKB TOAN TRUONG'!U29)),'TKB GIAO VIEN'!$U$1,"")</f>
        <v/>
      </c>
      <c r="V26" s="5" t="str">
        <f>IF($E$38=RIGHT('TKB TOAN TRUONG'!V29,LEN('TKB TOAN TRUONG'!V29)-FIND("-",'TKB TOAN TRUONG'!V29)),'TKB GIAO VIEN'!$V$1,"")</f>
        <v/>
      </c>
      <c r="W26" s="5" t="str">
        <f>IF($E$38=RIGHT('TKB TOAN TRUONG'!W29,LEN('TKB TOAN TRUONG'!W29)-FIND("-",'TKB TOAN TRUONG'!W29)),'TKB GIAO VIEN'!$W$1,"")</f>
        <v/>
      </c>
      <c r="X26" s="5" t="str">
        <f>IF($E$38=RIGHT('TKB TOAN TRUONG'!X29,LEN('TKB TOAN TRUONG'!X29)-FIND("-",'TKB TOAN TRUONG'!X29)),'TKB GIAO VIEN'!$X$1,"")</f>
        <v/>
      </c>
      <c r="Y26" s="5" t="str">
        <f>IF($E$38=RIGHT('TKB TOAN TRUONG'!Y29,LEN('TKB TOAN TRUONG'!Y29)-FIND("-",'TKB TOAN TRUONG'!Y29)),'TKB GIAO VIEN'!$Y$1,"")</f>
        <v/>
      </c>
      <c r="Z26" s="5" t="str">
        <f>IF($E$38=RIGHT('TKB TOAN TRUONG'!Z29,LEN('TKB TOAN TRUONG'!Z29)-FIND("-",'TKB TOAN TRUONG'!Z29)),'TKB GIAO VIEN'!$Z$1,"")</f>
        <v/>
      </c>
      <c r="AA26" s="5" t="str">
        <f>IF($E$38=RIGHT('TKB TOAN TRUONG'!AA29,LEN('TKB TOAN TRUONG'!AA29)-FIND("-",'TKB TOAN TRUONG'!AA29)),'TKB GIAO VIEN'!$AA$1,"")</f>
        <v/>
      </c>
      <c r="AB26" s="5" t="str">
        <f>IF($E$38=RIGHT('TKB TOAN TRUONG'!AB29,LEN('TKB TOAN TRUONG'!AB29)-FIND("-",'TKB TOAN TRUONG'!AB29)),'TKB GIAO VIEN'!$AB$1,"")</f>
        <v/>
      </c>
      <c r="AC26" s="5" t="str">
        <f>IF($E$38=RIGHT('TKB TOAN TRUONG'!AC29,LEN('TKB TOAN TRUONG'!AC29)-FIND("-",'TKB TOAN TRUONG'!AC29)),'TKB GIAO VIEN'!$AC$1,"")</f>
        <v/>
      </c>
      <c r="AD26" s="5" t="str">
        <f>IF($E$38=RIGHT('TKB TOAN TRUONG'!AD29,LEN('TKB TOAN TRUONG'!AD29)-FIND("-",'TKB TOAN TRUONG'!AD29)),'TKB GIAO VIEN'!$AD$1,"")</f>
        <v/>
      </c>
      <c r="AE26" s="5" t="str">
        <f>IF($E$38=RIGHT('TKB TOAN TRUONG'!AE29,LEN('TKB TOAN TRUONG'!AE29)-FIND("-",'TKB TOAN TRUONG'!AE29)),'TKB GIAO VIEN'!$AE$1,"")</f>
        <v/>
      </c>
      <c r="AF26" s="5" t="str">
        <f>IF($E$38=RIGHT('TKB TOAN TRUONG'!AF29,LEN('TKB TOAN TRUONG'!AF29)-FIND("-",'TKB TOAN TRUONG'!AF29)),'TKB GIAO VIEN'!$AF$1,"")</f>
        <v/>
      </c>
    </row>
    <row r="27" spans="1:32" x14ac:dyDescent="0.2">
      <c r="A27" s="89">
        <v>7</v>
      </c>
      <c r="B27" s="9">
        <v>1</v>
      </c>
      <c r="C27" s="5" t="str">
        <f>IF($E$38=RIGHT('TKB TOAN TRUONG'!C30,LEN('TKB TOAN TRUONG'!C30)-FIND("-",'TKB TOAN TRUONG'!C30)),'TKB GIAO VIEN'!$C$1,"")</f>
        <v/>
      </c>
      <c r="D27" s="5" t="str">
        <f>IF($E$38=RIGHT('TKB TOAN TRUONG'!D30,LEN('TKB TOAN TRUONG'!D30)-FIND("-",'TKB TOAN TRUONG'!D30)),'TKB GIAO VIEN'!$D$1,"")</f>
        <v/>
      </c>
      <c r="E27" s="5" t="str">
        <f>IF($E$38=RIGHT('TKB TOAN TRUONG'!E30,LEN('TKB TOAN TRUONG'!E30)-FIND("-",'TKB TOAN TRUONG'!E30)),'TKB GIAO VIEN'!$E$1,"")</f>
        <v/>
      </c>
      <c r="F27" s="5" t="str">
        <f>IF($E$38=RIGHT('TKB TOAN TRUONG'!F30,LEN('TKB TOAN TRUONG'!F30)-FIND("-",'TKB TOAN TRUONG'!F30)),'TKB GIAO VIEN'!$F$1,"")</f>
        <v/>
      </c>
      <c r="G27" s="5" t="str">
        <f>IF($E$38=RIGHT('TKB TOAN TRUONG'!G30,LEN('TKB TOAN TRUONG'!G30)-FIND("-",'TKB TOAN TRUONG'!G30)),'TKB GIAO VIEN'!$G$1,"")</f>
        <v/>
      </c>
      <c r="H27" s="5" t="str">
        <f>IF($E$38=RIGHT('TKB TOAN TRUONG'!H30,LEN('TKB TOAN TRUONG'!H30)-FIND("-",'TKB TOAN TRUONG'!H30)),'TKB GIAO VIEN'!$H$1,"")</f>
        <v/>
      </c>
      <c r="I27" s="5" t="str">
        <f>IF($E$38=RIGHT('TKB TOAN TRUONG'!I30,LEN('TKB TOAN TRUONG'!I30)-FIND("-",'TKB TOAN TRUONG'!I30)),'TKB GIAO VIEN'!$I$1,"")</f>
        <v/>
      </c>
      <c r="J27" s="5" t="str">
        <f>IF($E$38=RIGHT('TKB TOAN TRUONG'!J30,LEN('TKB TOAN TRUONG'!J30)-FIND("-",'TKB TOAN TRUONG'!J30)),'TKB GIAO VIEN'!$J$1,"")</f>
        <v/>
      </c>
      <c r="K27" s="5" t="str">
        <f>IF($E$38=RIGHT('TKB TOAN TRUONG'!K30,LEN('TKB TOAN TRUONG'!K30)-FIND("-",'TKB TOAN TRUONG'!K30)),'TKB GIAO VIEN'!$K$1,"")</f>
        <v/>
      </c>
      <c r="L27" s="5" t="str">
        <f>IF($E$38=RIGHT('TKB TOAN TRUONG'!L30,LEN('TKB TOAN TRUONG'!L30)-FIND("-",'TKB TOAN TRUONG'!L30)),'TKB GIAO VIEN'!$L$1,"")</f>
        <v/>
      </c>
      <c r="M27" s="5" t="str">
        <f>IF($E$38=RIGHT('TKB TOAN TRUONG'!M30,LEN('TKB TOAN TRUONG'!M30)-FIND("-",'TKB TOAN TRUONG'!M30)),'TKB GIAO VIEN'!$M$1,"")</f>
        <v/>
      </c>
      <c r="N27" s="5" t="str">
        <f>IF($E$38=RIGHT('TKB TOAN TRUONG'!N30,LEN('TKB TOAN TRUONG'!N30)-FIND("-",'TKB TOAN TRUONG'!N30)),'TKB GIAO VIEN'!$N$1,"")</f>
        <v/>
      </c>
      <c r="O27" s="5" t="str">
        <f>IF($E$38=RIGHT('TKB TOAN TRUONG'!O30,LEN('TKB TOAN TRUONG'!O30)-FIND("-",'TKB TOAN TRUONG'!O30)),'TKB GIAO VIEN'!$O$1,"")</f>
        <v/>
      </c>
      <c r="P27" s="5" t="str">
        <f>IF($E$38=RIGHT('TKB TOAN TRUONG'!P30,LEN('TKB TOAN TRUONG'!P30)-FIND("-",'TKB TOAN TRUONG'!P30)),'TKB GIAO VIEN'!$P$1,"")</f>
        <v/>
      </c>
      <c r="Q27" s="5" t="str">
        <f>IF($E$38=RIGHT('TKB TOAN TRUONG'!Q30,LEN('TKB TOAN TRUONG'!Q30)-FIND("-",'TKB TOAN TRUONG'!Q30)),'TKB GIAO VIEN'!$Q$1,"")</f>
        <v/>
      </c>
      <c r="R27" s="5" t="str">
        <f>IF($E$38=RIGHT('TKB TOAN TRUONG'!R30,LEN('TKB TOAN TRUONG'!R30)-FIND("-",'TKB TOAN TRUONG'!R30)),'TKB GIAO VIEN'!$R$1,"")</f>
        <v/>
      </c>
      <c r="S27" s="5" t="str">
        <f>IF($E$38=RIGHT('TKB TOAN TRUONG'!S30,LEN('TKB TOAN TRUONG'!S30)-FIND("-",'TKB TOAN TRUONG'!S30)),'TKB GIAO VIEN'!$S$1,"")</f>
        <v/>
      </c>
      <c r="T27" s="5" t="str">
        <f>IF($E$38=RIGHT('TKB TOAN TRUONG'!T30,LEN('TKB TOAN TRUONG'!T30)-FIND("-",'TKB TOAN TRUONG'!T30)),'TKB GIAO VIEN'!$T$1,"")</f>
        <v/>
      </c>
      <c r="U27" s="5" t="str">
        <f>IF($E$38=RIGHT('TKB TOAN TRUONG'!U30,LEN('TKB TOAN TRUONG'!U30)-FIND("-",'TKB TOAN TRUONG'!U30)),'TKB GIAO VIEN'!$U$1,"")</f>
        <v/>
      </c>
      <c r="V27" s="5" t="str">
        <f>IF($E$38=RIGHT('TKB TOAN TRUONG'!V30,LEN('TKB TOAN TRUONG'!V30)-FIND("-",'TKB TOAN TRUONG'!V30)),'TKB GIAO VIEN'!$V$1,"")</f>
        <v/>
      </c>
      <c r="W27" s="5" t="str">
        <f>IF($E$38=RIGHT('TKB TOAN TRUONG'!W30,LEN('TKB TOAN TRUONG'!W30)-FIND("-",'TKB TOAN TRUONG'!W30)),'TKB GIAO VIEN'!$W$1,"")</f>
        <v/>
      </c>
      <c r="X27" s="5" t="str">
        <f>IF($E$38=RIGHT('TKB TOAN TRUONG'!X30,LEN('TKB TOAN TRUONG'!X30)-FIND("-",'TKB TOAN TRUONG'!X30)),'TKB GIAO VIEN'!$X$1,"")</f>
        <v/>
      </c>
      <c r="Y27" s="5" t="str">
        <f>IF($E$38=RIGHT('TKB TOAN TRUONG'!Y30,LEN('TKB TOAN TRUONG'!Y30)-FIND("-",'TKB TOAN TRUONG'!Y30)),'TKB GIAO VIEN'!$Y$1,"")</f>
        <v/>
      </c>
      <c r="Z27" s="5" t="str">
        <f>IF($E$38=RIGHT('TKB TOAN TRUONG'!Z30,LEN('TKB TOAN TRUONG'!Z30)-FIND("-",'TKB TOAN TRUONG'!Z30)),'TKB GIAO VIEN'!$Z$1,"")</f>
        <v/>
      </c>
      <c r="AA27" s="5" t="str">
        <f>IF($E$38=RIGHT('TKB TOAN TRUONG'!AA30,LEN('TKB TOAN TRUONG'!AA30)-FIND("-",'TKB TOAN TRUONG'!AA30)),'TKB GIAO VIEN'!$AA$1,"")</f>
        <v>10A5</v>
      </c>
      <c r="AB27" s="5" t="str">
        <f>IF($E$38=RIGHT('TKB TOAN TRUONG'!AB30,LEN('TKB TOAN TRUONG'!AB30)-FIND("-",'TKB TOAN TRUONG'!AB30)),'TKB GIAO VIEN'!$AB$1,"")</f>
        <v/>
      </c>
      <c r="AC27" s="5" t="str">
        <f>IF($E$38=RIGHT('TKB TOAN TRUONG'!AC30,LEN('TKB TOAN TRUONG'!AC30)-FIND("-",'TKB TOAN TRUONG'!AC30)),'TKB GIAO VIEN'!$AC$1,"")</f>
        <v/>
      </c>
      <c r="AD27" s="5" t="str">
        <f>IF($E$38=RIGHT('TKB TOAN TRUONG'!AD30,LEN('TKB TOAN TRUONG'!AD30)-FIND("-",'TKB TOAN TRUONG'!AD30)),'TKB GIAO VIEN'!$AD$1,"")</f>
        <v/>
      </c>
      <c r="AE27" s="5" t="str">
        <f>IF($E$38=RIGHT('TKB TOAN TRUONG'!AE30,LEN('TKB TOAN TRUONG'!AE30)-FIND("-",'TKB TOAN TRUONG'!AE30)),'TKB GIAO VIEN'!$AE$1,"")</f>
        <v/>
      </c>
      <c r="AF27" s="5" t="str">
        <f>IF($E$38=RIGHT('TKB TOAN TRUONG'!AF30,LEN('TKB TOAN TRUONG'!AF30)-FIND("-",'TKB TOAN TRUONG'!AF30)),'TKB GIAO VIEN'!$AF$1,"")</f>
        <v/>
      </c>
    </row>
    <row r="28" spans="1:32" x14ac:dyDescent="0.2">
      <c r="A28" s="89"/>
      <c r="B28" s="6">
        <v>2</v>
      </c>
      <c r="C28" s="5" t="str">
        <f>IF($E$38=RIGHT('TKB TOAN TRUONG'!C31,LEN('TKB TOAN TRUONG'!C31)-FIND("-",'TKB TOAN TRUONG'!C31)),'TKB GIAO VIEN'!$C$1,"")</f>
        <v/>
      </c>
      <c r="D28" s="5" t="str">
        <f>IF($E$38=RIGHT('TKB TOAN TRUONG'!D31,LEN('TKB TOAN TRUONG'!D31)-FIND("-",'TKB TOAN TRUONG'!D31)),'TKB GIAO VIEN'!$D$1,"")</f>
        <v/>
      </c>
      <c r="E28" s="5" t="str">
        <f>IF($E$38=RIGHT('TKB TOAN TRUONG'!E31,LEN('TKB TOAN TRUONG'!E31)-FIND("-",'TKB TOAN TRUONG'!E31)),'TKB GIAO VIEN'!$E$1,"")</f>
        <v/>
      </c>
      <c r="F28" s="5" t="str">
        <f>IF($E$38=RIGHT('TKB TOAN TRUONG'!F31,LEN('TKB TOAN TRUONG'!F31)-FIND("-",'TKB TOAN TRUONG'!F31)),'TKB GIAO VIEN'!$F$1,"")</f>
        <v/>
      </c>
      <c r="G28" s="5" t="str">
        <f>IF($E$38=RIGHT('TKB TOAN TRUONG'!G31,LEN('TKB TOAN TRUONG'!G31)-FIND("-",'TKB TOAN TRUONG'!G31)),'TKB GIAO VIEN'!$G$1,"")</f>
        <v/>
      </c>
      <c r="H28" s="5" t="str">
        <f>IF($E$38=RIGHT('TKB TOAN TRUONG'!H31,LEN('TKB TOAN TRUONG'!H31)-FIND("-",'TKB TOAN TRUONG'!H31)),'TKB GIAO VIEN'!$H$1,"")</f>
        <v/>
      </c>
      <c r="I28" s="5" t="str">
        <f>IF($E$38=RIGHT('TKB TOAN TRUONG'!I31,LEN('TKB TOAN TRUONG'!I31)-FIND("-",'TKB TOAN TRUONG'!I31)),'TKB GIAO VIEN'!$I$1,"")</f>
        <v/>
      </c>
      <c r="J28" s="5" t="str">
        <f>IF($E$38=RIGHT('TKB TOAN TRUONG'!J31,LEN('TKB TOAN TRUONG'!J31)-FIND("-",'TKB TOAN TRUONG'!J31)),'TKB GIAO VIEN'!$J$1,"")</f>
        <v/>
      </c>
      <c r="K28" s="5" t="str">
        <f>IF($E$38=RIGHT('TKB TOAN TRUONG'!K31,LEN('TKB TOAN TRUONG'!K31)-FIND("-",'TKB TOAN TRUONG'!K31)),'TKB GIAO VIEN'!$K$1,"")</f>
        <v/>
      </c>
      <c r="L28" s="5" t="str">
        <f>IF($E$38=RIGHT('TKB TOAN TRUONG'!L31,LEN('TKB TOAN TRUONG'!L31)-FIND("-",'TKB TOAN TRUONG'!L31)),'TKB GIAO VIEN'!$L$1,"")</f>
        <v/>
      </c>
      <c r="M28" s="5" t="str">
        <f>IF($E$38=RIGHT('TKB TOAN TRUONG'!M31,LEN('TKB TOAN TRUONG'!M31)-FIND("-",'TKB TOAN TRUONG'!M31)),'TKB GIAO VIEN'!$M$1,"")</f>
        <v/>
      </c>
      <c r="N28" s="5" t="str">
        <f>IF($E$38=RIGHT('TKB TOAN TRUONG'!N31,LEN('TKB TOAN TRUONG'!N31)-FIND("-",'TKB TOAN TRUONG'!N31)),'TKB GIAO VIEN'!$N$1,"")</f>
        <v/>
      </c>
      <c r="O28" s="5" t="str">
        <f>IF($E$38=RIGHT('TKB TOAN TRUONG'!O31,LEN('TKB TOAN TRUONG'!O31)-FIND("-",'TKB TOAN TRUONG'!O31)),'TKB GIAO VIEN'!$O$1,"")</f>
        <v/>
      </c>
      <c r="P28" s="5" t="str">
        <f>IF($E$38=RIGHT('TKB TOAN TRUONG'!P31,LEN('TKB TOAN TRUONG'!P31)-FIND("-",'TKB TOAN TRUONG'!P31)),'TKB GIAO VIEN'!$P$1,"")</f>
        <v/>
      </c>
      <c r="Q28" s="5" t="str">
        <f>IF($E$38=RIGHT('TKB TOAN TRUONG'!Q31,LEN('TKB TOAN TRUONG'!Q31)-FIND("-",'TKB TOAN TRUONG'!Q31)),'TKB GIAO VIEN'!$Q$1,"")</f>
        <v/>
      </c>
      <c r="R28" s="5" t="str">
        <f>IF($E$38=RIGHT('TKB TOAN TRUONG'!R31,LEN('TKB TOAN TRUONG'!R31)-FIND("-",'TKB TOAN TRUONG'!R31)),'TKB GIAO VIEN'!$R$1,"")</f>
        <v>11A6</v>
      </c>
      <c r="S28" s="5" t="str">
        <f>IF($E$38=RIGHT('TKB TOAN TRUONG'!S31,LEN('TKB TOAN TRUONG'!S31)-FIND("-",'TKB TOAN TRUONG'!S31)),'TKB GIAO VIEN'!$S$1,"")</f>
        <v/>
      </c>
      <c r="T28" s="5" t="str">
        <f>IF($E$38=RIGHT('TKB TOAN TRUONG'!T31,LEN('TKB TOAN TRUONG'!T31)-FIND("-",'TKB TOAN TRUONG'!T31)),'TKB GIAO VIEN'!$T$1,"")</f>
        <v/>
      </c>
      <c r="U28" s="5" t="str">
        <f>IF($E$38=RIGHT('TKB TOAN TRUONG'!U31,LEN('TKB TOAN TRUONG'!U31)-FIND("-",'TKB TOAN TRUONG'!U31)),'TKB GIAO VIEN'!$U$1,"")</f>
        <v/>
      </c>
      <c r="V28" s="5" t="str">
        <f>IF($E$38=RIGHT('TKB TOAN TRUONG'!V31,LEN('TKB TOAN TRUONG'!V31)-FIND("-",'TKB TOAN TRUONG'!V31)),'TKB GIAO VIEN'!$V$1,"")</f>
        <v/>
      </c>
      <c r="W28" s="5" t="str">
        <f>IF($E$38=RIGHT('TKB TOAN TRUONG'!W31,LEN('TKB TOAN TRUONG'!W31)-FIND("-",'TKB TOAN TRUONG'!W31)),'TKB GIAO VIEN'!$W$1,"")</f>
        <v/>
      </c>
      <c r="X28" s="5" t="str">
        <f>IF($E$38=RIGHT('TKB TOAN TRUONG'!X31,LEN('TKB TOAN TRUONG'!X31)-FIND("-",'TKB TOAN TRUONG'!X31)),'TKB GIAO VIEN'!$X$1,"")</f>
        <v/>
      </c>
      <c r="Y28" s="5" t="str">
        <f>IF($E$38=RIGHT('TKB TOAN TRUONG'!Y31,LEN('TKB TOAN TRUONG'!Y31)-FIND("-",'TKB TOAN TRUONG'!Y31)),'TKB GIAO VIEN'!$Y$1,"")</f>
        <v/>
      </c>
      <c r="Z28" s="5" t="str">
        <f>IF($E$38=RIGHT('TKB TOAN TRUONG'!Z31,LEN('TKB TOAN TRUONG'!Z31)-FIND("-",'TKB TOAN TRUONG'!Z31)),'TKB GIAO VIEN'!$Z$1,"")</f>
        <v/>
      </c>
      <c r="AA28" s="5" t="str">
        <f>IF($E$38=RIGHT('TKB TOAN TRUONG'!AA31,LEN('TKB TOAN TRUONG'!AA31)-FIND("-",'TKB TOAN TRUONG'!AA31)),'TKB GIAO VIEN'!$AA$1,"")</f>
        <v/>
      </c>
      <c r="AB28" s="5" t="str">
        <f>IF($E$38=RIGHT('TKB TOAN TRUONG'!AB31,LEN('TKB TOAN TRUONG'!AB31)-FIND("-",'TKB TOAN TRUONG'!AB31)),'TKB GIAO VIEN'!$AB$1,"")</f>
        <v/>
      </c>
      <c r="AC28" s="5" t="str">
        <f>IF($E$38=RIGHT('TKB TOAN TRUONG'!AC31,LEN('TKB TOAN TRUONG'!AC31)-FIND("-",'TKB TOAN TRUONG'!AC31)),'TKB GIAO VIEN'!$AC$1,"")</f>
        <v/>
      </c>
      <c r="AD28" s="5" t="str">
        <f>IF($E$38=RIGHT('TKB TOAN TRUONG'!AD31,LEN('TKB TOAN TRUONG'!AD31)-FIND("-",'TKB TOAN TRUONG'!AD31)),'TKB GIAO VIEN'!$AD$1,"")</f>
        <v/>
      </c>
      <c r="AE28" s="5" t="str">
        <f>IF($E$38=RIGHT('TKB TOAN TRUONG'!AE31,LEN('TKB TOAN TRUONG'!AE31)-FIND("-",'TKB TOAN TRUONG'!AE31)),'TKB GIAO VIEN'!$AE$1,"")</f>
        <v/>
      </c>
      <c r="AF28" s="5" t="str">
        <f>IF($E$38=RIGHT('TKB TOAN TRUONG'!AF31,LEN('TKB TOAN TRUONG'!AF31)-FIND("-",'TKB TOAN TRUONG'!AF31)),'TKB GIAO VIEN'!$AF$1,"")</f>
        <v/>
      </c>
    </row>
    <row r="29" spans="1:32" x14ac:dyDescent="0.2">
      <c r="A29" s="89"/>
      <c r="B29" s="6">
        <v>3</v>
      </c>
      <c r="C29" s="5" t="str">
        <f>IF($E$38=RIGHT('TKB TOAN TRUONG'!C32,LEN('TKB TOAN TRUONG'!C32)-FIND("-",'TKB TOAN TRUONG'!C32)),'TKB GIAO VIEN'!$C$1,"")</f>
        <v/>
      </c>
      <c r="D29" s="5" t="str">
        <f>IF($E$38=RIGHT('TKB TOAN TRUONG'!D32,LEN('TKB TOAN TRUONG'!D32)-FIND("-",'TKB TOAN TRUONG'!D32)),'TKB GIAO VIEN'!$D$1,"")</f>
        <v/>
      </c>
      <c r="E29" s="5" t="str">
        <f>IF($E$38=RIGHT('TKB TOAN TRUONG'!E32,LEN('TKB TOAN TRUONG'!E32)-FIND("-",'TKB TOAN TRUONG'!E32)),'TKB GIAO VIEN'!$E$1,"")</f>
        <v/>
      </c>
      <c r="F29" s="5" t="str">
        <f>IF($E$38=RIGHT('TKB TOAN TRUONG'!F32,LEN('TKB TOAN TRUONG'!F32)-FIND("-",'TKB TOAN TRUONG'!F32)),'TKB GIAO VIEN'!$F$1,"")</f>
        <v/>
      </c>
      <c r="G29" s="5" t="str">
        <f>IF($E$38=RIGHT('TKB TOAN TRUONG'!G32,LEN('TKB TOAN TRUONG'!G32)-FIND("-",'TKB TOAN TRUONG'!G32)),'TKB GIAO VIEN'!$G$1,"")</f>
        <v/>
      </c>
      <c r="H29" s="5" t="str">
        <f>IF($E$38=RIGHT('TKB TOAN TRUONG'!H32,LEN('TKB TOAN TRUONG'!H32)-FIND("-",'TKB TOAN TRUONG'!H32)),'TKB GIAO VIEN'!$H$1,"")</f>
        <v>12A6</v>
      </c>
      <c r="I29" s="5" t="str">
        <f>IF($E$38=RIGHT('TKB TOAN TRUONG'!I32,LEN('TKB TOAN TRUONG'!I32)-FIND("-",'TKB TOAN TRUONG'!I32)),'TKB GIAO VIEN'!$I$1,"")</f>
        <v/>
      </c>
      <c r="J29" s="5" t="str">
        <f>IF($E$38=RIGHT('TKB TOAN TRUONG'!J32,LEN('TKB TOAN TRUONG'!J32)-FIND("-",'TKB TOAN TRUONG'!J32)),'TKB GIAO VIEN'!$J$1,"")</f>
        <v/>
      </c>
      <c r="K29" s="5" t="str">
        <f>IF($E$38=RIGHT('TKB TOAN TRUONG'!K32,LEN('TKB TOAN TRUONG'!K32)-FIND("-",'TKB TOAN TRUONG'!K32)),'TKB GIAO VIEN'!$K$1,"")</f>
        <v/>
      </c>
      <c r="L29" s="5" t="str">
        <f>IF($E$38=RIGHT('TKB TOAN TRUONG'!L32,LEN('TKB TOAN TRUONG'!L32)-FIND("-",'TKB TOAN TRUONG'!L32)),'TKB GIAO VIEN'!$L$1,"")</f>
        <v/>
      </c>
      <c r="M29" s="5" t="str">
        <f>IF($E$38=RIGHT('TKB TOAN TRUONG'!M32,LEN('TKB TOAN TRUONG'!M32)-FIND("-",'TKB TOAN TRUONG'!M32)),'TKB GIAO VIEN'!$M$1,"")</f>
        <v/>
      </c>
      <c r="N29" s="5" t="str">
        <f>IF($E$38=RIGHT('TKB TOAN TRUONG'!N32,LEN('TKB TOAN TRUONG'!N32)-FIND("-",'TKB TOAN TRUONG'!N32)),'TKB GIAO VIEN'!$N$1,"")</f>
        <v/>
      </c>
      <c r="O29" s="5" t="str">
        <f>IF($E$38=RIGHT('TKB TOAN TRUONG'!O32,LEN('TKB TOAN TRUONG'!O32)-FIND("-",'TKB TOAN TRUONG'!O32)),'TKB GIAO VIEN'!$O$1,"")</f>
        <v/>
      </c>
      <c r="P29" s="5" t="str">
        <f>IF($E$38=RIGHT('TKB TOAN TRUONG'!P32,LEN('TKB TOAN TRUONG'!P32)-FIND("-",'TKB TOAN TRUONG'!P32)),'TKB GIAO VIEN'!$P$1,"")</f>
        <v/>
      </c>
      <c r="Q29" s="5" t="str">
        <f>IF($E$38=RIGHT('TKB TOAN TRUONG'!Q32,LEN('TKB TOAN TRUONG'!Q32)-FIND("-",'TKB TOAN TRUONG'!Q32)),'TKB GIAO VIEN'!$Q$1,"")</f>
        <v/>
      </c>
      <c r="R29" s="5" t="str">
        <f>IF($E$38=RIGHT('TKB TOAN TRUONG'!R32,LEN('TKB TOAN TRUONG'!R32)-FIND("-",'TKB TOAN TRUONG'!R32)),'TKB GIAO VIEN'!$R$1,"")</f>
        <v/>
      </c>
      <c r="S29" s="5" t="str">
        <f>IF($E$38=RIGHT('TKB TOAN TRUONG'!S32,LEN('TKB TOAN TRUONG'!S32)-FIND("-",'TKB TOAN TRUONG'!S32)),'TKB GIAO VIEN'!$S$1,"")</f>
        <v/>
      </c>
      <c r="T29" s="5" t="str">
        <f>IF($E$38=RIGHT('TKB TOAN TRUONG'!T32,LEN('TKB TOAN TRUONG'!T32)-FIND("-",'TKB TOAN TRUONG'!T32)),'TKB GIAO VIEN'!$T$1,"")</f>
        <v/>
      </c>
      <c r="U29" s="5" t="str">
        <f>IF($E$38=RIGHT('TKB TOAN TRUONG'!U32,LEN('TKB TOAN TRUONG'!U32)-FIND("-",'TKB TOAN TRUONG'!U32)),'TKB GIAO VIEN'!$U$1,"")</f>
        <v/>
      </c>
      <c r="V29" s="5" t="str">
        <f>IF($E$38=RIGHT('TKB TOAN TRUONG'!V32,LEN('TKB TOAN TRUONG'!V32)-FIND("-",'TKB TOAN TRUONG'!V32)),'TKB GIAO VIEN'!$V$1,"")</f>
        <v/>
      </c>
      <c r="W29" s="5" t="str">
        <f>IF($E$38=RIGHT('TKB TOAN TRUONG'!W32,LEN('TKB TOAN TRUONG'!W32)-FIND("-",'TKB TOAN TRUONG'!W32)),'TKB GIAO VIEN'!$W$1,"")</f>
        <v/>
      </c>
      <c r="X29" s="5" t="str">
        <f>IF($E$38=RIGHT('TKB TOAN TRUONG'!X32,LEN('TKB TOAN TRUONG'!X32)-FIND("-",'TKB TOAN TRUONG'!X32)),'TKB GIAO VIEN'!$X$1,"")</f>
        <v/>
      </c>
      <c r="Y29" s="5" t="str">
        <f>IF($E$38=RIGHT('TKB TOAN TRUONG'!Y32,LEN('TKB TOAN TRUONG'!Y32)-FIND("-",'TKB TOAN TRUONG'!Y32)),'TKB GIAO VIEN'!$Y$1,"")</f>
        <v/>
      </c>
      <c r="Z29" s="5" t="str">
        <f>IF($E$38=RIGHT('TKB TOAN TRUONG'!Z32,LEN('TKB TOAN TRUONG'!Z32)-FIND("-",'TKB TOAN TRUONG'!Z32)),'TKB GIAO VIEN'!$Z$1,"")</f>
        <v/>
      </c>
      <c r="AA29" s="5" t="str">
        <f>IF($E$38=RIGHT('TKB TOAN TRUONG'!AA32,LEN('TKB TOAN TRUONG'!AA32)-FIND("-",'TKB TOAN TRUONG'!AA32)),'TKB GIAO VIEN'!$AA$1,"")</f>
        <v/>
      </c>
      <c r="AB29" s="5" t="str">
        <f>IF($E$38=RIGHT('TKB TOAN TRUONG'!AB32,LEN('TKB TOAN TRUONG'!AB32)-FIND("-",'TKB TOAN TRUONG'!AB32)),'TKB GIAO VIEN'!$AB$1,"")</f>
        <v/>
      </c>
      <c r="AC29" s="5" t="str">
        <f>IF($E$38=RIGHT('TKB TOAN TRUONG'!AC32,LEN('TKB TOAN TRUONG'!AC32)-FIND("-",'TKB TOAN TRUONG'!AC32)),'TKB GIAO VIEN'!$AC$1,"")</f>
        <v/>
      </c>
      <c r="AD29" s="5" t="str">
        <f>IF($E$38=RIGHT('TKB TOAN TRUONG'!AD32,LEN('TKB TOAN TRUONG'!AD32)-FIND("-",'TKB TOAN TRUONG'!AD32)),'TKB GIAO VIEN'!$AD$1,"")</f>
        <v/>
      </c>
      <c r="AE29" s="5" t="str">
        <f>IF($E$38=RIGHT('TKB TOAN TRUONG'!AE32,LEN('TKB TOAN TRUONG'!AE32)-FIND("-",'TKB TOAN TRUONG'!AE32)),'TKB GIAO VIEN'!$AE$1,"")</f>
        <v/>
      </c>
      <c r="AF29" s="5" t="str">
        <f>IF($E$38=RIGHT('TKB TOAN TRUONG'!AF32,LEN('TKB TOAN TRUONG'!AF32)-FIND("-",'TKB TOAN TRUONG'!AF32)),'TKB GIAO VIEN'!$AF$1,"")</f>
        <v/>
      </c>
    </row>
    <row r="30" spans="1:32" x14ac:dyDescent="0.2">
      <c r="A30" s="89"/>
      <c r="B30" s="6">
        <v>4</v>
      </c>
      <c r="C30" s="5" t="str">
        <f>IF($E$38=RIGHT('TKB TOAN TRUONG'!C33,LEN('TKB TOAN TRUONG'!C33)-FIND("-",'TKB TOAN TRUONG'!C33)),'TKB GIAO VIEN'!$C$1,"")</f>
        <v/>
      </c>
      <c r="D30" s="5" t="str">
        <f>IF($E$38=RIGHT('TKB TOAN TRUONG'!D33,LEN('TKB TOAN TRUONG'!D33)-FIND("-",'TKB TOAN TRUONG'!D33)),'TKB GIAO VIEN'!$D$1,"")</f>
        <v/>
      </c>
      <c r="E30" s="5" t="str">
        <f>IF($E$38=RIGHT('TKB TOAN TRUONG'!E33,LEN('TKB TOAN TRUONG'!E33)-FIND("-",'TKB TOAN TRUONG'!E33)),'TKB GIAO VIEN'!$E$1,"")</f>
        <v/>
      </c>
      <c r="F30" s="5" t="str">
        <f>IF($E$38=RIGHT('TKB TOAN TRUONG'!F33,LEN('TKB TOAN TRUONG'!F33)-FIND("-",'TKB TOAN TRUONG'!F33)),'TKB GIAO VIEN'!$F$1,"")</f>
        <v>12A4</v>
      </c>
      <c r="G30" s="5" t="str">
        <f>IF($E$38=RIGHT('TKB TOAN TRUONG'!G33,LEN('TKB TOAN TRUONG'!G33)-FIND("-",'TKB TOAN TRUONG'!G33)),'TKB GIAO VIEN'!$G$1,"")</f>
        <v/>
      </c>
      <c r="H30" s="5" t="str">
        <f>IF($E$38=RIGHT('TKB TOAN TRUONG'!H33,LEN('TKB TOAN TRUONG'!H33)-FIND("-",'TKB TOAN TRUONG'!H33)),'TKB GIAO VIEN'!$H$1,"")</f>
        <v/>
      </c>
      <c r="I30" s="5" t="str">
        <f>IF($E$38=RIGHT('TKB TOAN TRUONG'!I33,LEN('TKB TOAN TRUONG'!I33)-FIND("-",'TKB TOAN TRUONG'!I33)),'TKB GIAO VIEN'!$I$1,"")</f>
        <v/>
      </c>
      <c r="J30" s="5" t="str">
        <f>IF($E$38=RIGHT('TKB TOAN TRUONG'!J33,LEN('TKB TOAN TRUONG'!J33)-FIND("-",'TKB TOAN TRUONG'!J33)),'TKB GIAO VIEN'!$J$1,"")</f>
        <v/>
      </c>
      <c r="K30" s="5" t="str">
        <f>IF($E$38=RIGHT('TKB TOAN TRUONG'!K33,LEN('TKB TOAN TRUONG'!K33)-FIND("-",'TKB TOAN TRUONG'!K33)),'TKB GIAO VIEN'!$K$1,"")</f>
        <v/>
      </c>
      <c r="L30" s="5" t="str">
        <f>IF($E$38=RIGHT('TKB TOAN TRUONG'!L33,LEN('TKB TOAN TRUONG'!L33)-FIND("-",'TKB TOAN TRUONG'!L33)),'TKB GIAO VIEN'!$L$1,"")</f>
        <v/>
      </c>
      <c r="M30" s="5" t="str">
        <f>IF($E$38=RIGHT('TKB TOAN TRUONG'!M33,LEN('TKB TOAN TRUONG'!M33)-FIND("-",'TKB TOAN TRUONG'!M33)),'TKB GIAO VIEN'!$M$1,"")</f>
        <v/>
      </c>
      <c r="N30" s="5" t="str">
        <f>IF($E$38=RIGHT('TKB TOAN TRUONG'!N33,LEN('TKB TOAN TRUONG'!N33)-FIND("-",'TKB TOAN TRUONG'!N33)),'TKB GIAO VIEN'!$N$1,"")</f>
        <v/>
      </c>
      <c r="O30" s="5" t="str">
        <f>IF($E$38=RIGHT('TKB TOAN TRUONG'!O33,LEN('TKB TOAN TRUONG'!O33)-FIND("-",'TKB TOAN TRUONG'!O33)),'TKB GIAO VIEN'!$O$1,"")</f>
        <v/>
      </c>
      <c r="P30" s="5" t="str">
        <f>IF($E$38=RIGHT('TKB TOAN TRUONG'!P33,LEN('TKB TOAN TRUONG'!P33)-FIND("-",'TKB TOAN TRUONG'!P33)),'TKB GIAO VIEN'!$P$1,"")</f>
        <v/>
      </c>
      <c r="Q30" s="5" t="str">
        <f>IF($E$38=RIGHT('TKB TOAN TRUONG'!Q33,LEN('TKB TOAN TRUONG'!Q33)-FIND("-",'TKB TOAN TRUONG'!Q33)),'TKB GIAO VIEN'!$Q$1,"")</f>
        <v/>
      </c>
      <c r="R30" s="5" t="str">
        <f>IF($E$38=RIGHT('TKB TOAN TRUONG'!R33,LEN('TKB TOAN TRUONG'!R33)-FIND("-",'TKB TOAN TRUONG'!R33)),'TKB GIAO VIEN'!$R$1,"")</f>
        <v/>
      </c>
      <c r="S30" s="5" t="str">
        <f>IF($E$38=RIGHT('TKB TOAN TRUONG'!S33,LEN('TKB TOAN TRUONG'!S33)-FIND("-",'TKB TOAN TRUONG'!S33)),'TKB GIAO VIEN'!$S$1,"")</f>
        <v/>
      </c>
      <c r="T30" s="5" t="str">
        <f>IF($E$38=RIGHT('TKB TOAN TRUONG'!T33,LEN('TKB TOAN TRUONG'!T33)-FIND("-",'TKB TOAN TRUONG'!T33)),'TKB GIAO VIEN'!$T$1,"")</f>
        <v/>
      </c>
      <c r="U30" s="5" t="str">
        <f>IF($E$38=RIGHT('TKB TOAN TRUONG'!U33,LEN('TKB TOAN TRUONG'!U33)-FIND("-",'TKB TOAN TRUONG'!U33)),'TKB GIAO VIEN'!$U$1,"")</f>
        <v/>
      </c>
      <c r="V30" s="5" t="str">
        <f>IF($E$38=RIGHT('TKB TOAN TRUONG'!V33,LEN('TKB TOAN TRUONG'!V33)-FIND("-",'TKB TOAN TRUONG'!V33)),'TKB GIAO VIEN'!$V$1,"")</f>
        <v/>
      </c>
      <c r="W30" s="5" t="str">
        <f>IF($E$38=RIGHT('TKB TOAN TRUONG'!W33,LEN('TKB TOAN TRUONG'!W33)-FIND("-",'TKB TOAN TRUONG'!W33)),'TKB GIAO VIEN'!$W$1,"")</f>
        <v/>
      </c>
      <c r="X30" s="5" t="str">
        <f>IF($E$38=RIGHT('TKB TOAN TRUONG'!X33,LEN('TKB TOAN TRUONG'!X33)-FIND("-",'TKB TOAN TRUONG'!X33)),'TKB GIAO VIEN'!$X$1,"")</f>
        <v/>
      </c>
      <c r="Y30" s="5" t="str">
        <f>IF($E$38=RIGHT('TKB TOAN TRUONG'!Y33,LEN('TKB TOAN TRUONG'!Y33)-FIND("-",'TKB TOAN TRUONG'!Y33)),'TKB GIAO VIEN'!$Y$1,"")</f>
        <v/>
      </c>
      <c r="Z30" s="5" t="str">
        <f>IF($E$38=RIGHT('TKB TOAN TRUONG'!Z33,LEN('TKB TOAN TRUONG'!Z33)-FIND("-",'TKB TOAN TRUONG'!Z33)),'TKB GIAO VIEN'!$Z$1,"")</f>
        <v/>
      </c>
      <c r="AA30" s="5" t="str">
        <f>IF($E$38=RIGHT('TKB TOAN TRUONG'!AA33,LEN('TKB TOAN TRUONG'!AA33)-FIND("-",'TKB TOAN TRUONG'!AA33)),'TKB GIAO VIEN'!$AA$1,"")</f>
        <v/>
      </c>
      <c r="AB30" s="5" t="str">
        <f>IF($E$38=RIGHT('TKB TOAN TRUONG'!AB33,LEN('TKB TOAN TRUONG'!AB33)-FIND("-",'TKB TOAN TRUONG'!AB33)),'TKB GIAO VIEN'!$AB$1,"")</f>
        <v/>
      </c>
      <c r="AC30" s="5" t="str">
        <f>IF($E$38=RIGHT('TKB TOAN TRUONG'!AC33,LEN('TKB TOAN TRUONG'!AC33)-FIND("-",'TKB TOAN TRUONG'!AC33)),'TKB GIAO VIEN'!$AC$1,"")</f>
        <v/>
      </c>
      <c r="AD30" s="5" t="str">
        <f>IF($E$38=RIGHT('TKB TOAN TRUONG'!AD33,LEN('TKB TOAN TRUONG'!AD33)-FIND("-",'TKB TOAN TRUONG'!AD33)),'TKB GIAO VIEN'!$AD$1,"")</f>
        <v/>
      </c>
      <c r="AE30" s="5" t="str">
        <f>IF($E$38=RIGHT('TKB TOAN TRUONG'!AE33,LEN('TKB TOAN TRUONG'!AE33)-FIND("-",'TKB TOAN TRUONG'!AE33)),'TKB GIAO VIEN'!$AE$1,"")</f>
        <v/>
      </c>
      <c r="AF30" s="5" t="str">
        <f>IF($E$38=RIGHT('TKB TOAN TRUONG'!AF33,LEN('TKB TOAN TRUONG'!AF33)-FIND("-",'TKB TOAN TRUONG'!AF33)),'TKB GIAO VIEN'!$AF$1,"")</f>
        <v/>
      </c>
    </row>
    <row r="31" spans="1:32" ht="15" thickBot="1" x14ac:dyDescent="0.25">
      <c r="A31" s="89"/>
      <c r="B31" s="8">
        <v>5</v>
      </c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 t="str">
        <f>IF($E$38=RIGHT('TKB TOAN TRUONG'!W34,LEN('TKB TOAN TRUONG'!W34)-FIND("-",'TKB TOAN TRUONG'!W34)),'TKB GIAO VIEN'!$W$1,"")</f>
        <v/>
      </c>
      <c r="X31" s="5" t="str">
        <f>IF($E$38=RIGHT('TKB TOAN TRUONG'!X34,LEN('TKB TOAN TRUONG'!X34)-FIND("-",'TKB TOAN TRUONG'!X34)),'TKB GIAO VIEN'!$X$1,"")</f>
        <v/>
      </c>
      <c r="Y31" s="5" t="str">
        <f>IF($E$38=RIGHT('TKB TOAN TRUONG'!Y34,LEN('TKB TOAN TRUONG'!Y34)-FIND("-",'TKB TOAN TRUONG'!Y34)),'TKB GIAO VIEN'!$Y$1,"")</f>
        <v/>
      </c>
      <c r="Z31" s="5" t="str">
        <f>IF($E$38=RIGHT('TKB TOAN TRUONG'!Z34,LEN('TKB TOAN TRUONG'!Z34)-FIND("-",'TKB TOAN TRUONG'!Z34)),'TKB GIAO VIEN'!$Z$1,"")</f>
        <v/>
      </c>
      <c r="AA31" s="5" t="str">
        <f>IF($E$38=RIGHT('TKB TOAN TRUONG'!AA34,LEN('TKB TOAN TRUONG'!AA34)-FIND("-",'TKB TOAN TRUONG'!AA34)),'TKB GIAO VIEN'!$AA$1,"")</f>
        <v/>
      </c>
      <c r="AB31" s="5" t="str">
        <f>IF($E$38=RIGHT('TKB TOAN TRUONG'!AB34,LEN('TKB TOAN TRUONG'!AB34)-FIND("-",'TKB TOAN TRUONG'!AB34)),'TKB GIAO VIEN'!$AB$1,"")</f>
        <v/>
      </c>
      <c r="AC31" s="5" t="str">
        <f>IF($E$38=RIGHT('TKB TOAN TRUONG'!AC34,LEN('TKB TOAN TRUONG'!AC34)-FIND("-",'TKB TOAN TRUONG'!AC34)),'TKB GIAO VIEN'!$AC$1,"")</f>
        <v/>
      </c>
      <c r="AD31" s="5" t="str">
        <f>IF($E$38=RIGHT('TKB TOAN TRUONG'!AD34,LEN('TKB TOAN TRUONG'!AD34)-FIND("-",'TKB TOAN TRUONG'!AD34)),'TKB GIAO VIEN'!$AD$1,"")</f>
        <v/>
      </c>
      <c r="AE31" s="5" t="str">
        <f>IF($E$38=RIGHT('TKB TOAN TRUONG'!AE34,LEN('TKB TOAN TRUONG'!AE34)-FIND("-",'TKB TOAN TRUONG'!AE34)),'TKB GIAO VIEN'!$AE$1,"")</f>
        <v/>
      </c>
      <c r="AF31" s="5" t="str">
        <f>IF($E$38=RIGHT('TKB TOAN TRUONG'!AF34,LEN('TKB TOAN TRUONG'!AF34)-FIND("-",'TKB TOAN TRUONG'!AF34)),'TKB GIAO VIEN'!$AF$1,"")</f>
        <v/>
      </c>
    </row>
    <row r="33" spans="2:23" ht="15" x14ac:dyDescent="0.25">
      <c r="J33" s="86" t="s">
        <v>83</v>
      </c>
      <c r="K33" s="86"/>
      <c r="L33" s="86"/>
      <c r="M33" s="86"/>
      <c r="N33" s="86"/>
      <c r="O33" s="86"/>
      <c r="P33" s="86"/>
      <c r="Q33" s="55"/>
      <c r="R33" s="55"/>
      <c r="S33" s="55"/>
      <c r="T33" s="55"/>
    </row>
    <row r="34" spans="2:23" ht="15" customHeight="1" x14ac:dyDescent="0.2">
      <c r="D34" s="10" t="s">
        <v>301</v>
      </c>
      <c r="E34" s="10"/>
      <c r="F34" s="10"/>
      <c r="G34" s="10"/>
      <c r="J34" s="87" t="s">
        <v>220</v>
      </c>
      <c r="K34" s="87"/>
      <c r="L34" s="87"/>
      <c r="M34" s="87"/>
      <c r="N34" s="87"/>
      <c r="O34" s="87"/>
      <c r="P34" s="87"/>
      <c r="Q34" s="58"/>
      <c r="R34" s="58"/>
      <c r="S34" s="58"/>
      <c r="T34" s="57"/>
    </row>
    <row r="35" spans="2:23" ht="35.25" customHeight="1" x14ac:dyDescent="0.2">
      <c r="J35" s="88"/>
      <c r="K35" s="88"/>
      <c r="L35" s="88"/>
      <c r="M35" s="88"/>
      <c r="N35" s="88"/>
      <c r="O35" s="88"/>
      <c r="P35" s="88"/>
      <c r="Q35" s="58"/>
      <c r="R35" s="58"/>
      <c r="S35" s="58"/>
      <c r="T35" s="57"/>
    </row>
    <row r="36" spans="2:23" ht="15" customHeight="1" x14ac:dyDescent="0.2">
      <c r="E36" s="10" t="s">
        <v>76</v>
      </c>
      <c r="F36" s="10"/>
      <c r="J36" s="30" t="s">
        <v>152</v>
      </c>
      <c r="K36" s="30" t="s">
        <v>130</v>
      </c>
      <c r="L36" s="30" t="s">
        <v>122</v>
      </c>
      <c r="M36" s="30" t="s">
        <v>132</v>
      </c>
      <c r="N36" s="30" t="s">
        <v>149</v>
      </c>
      <c r="O36" s="30" t="s">
        <v>160</v>
      </c>
      <c r="P36" s="30" t="s">
        <v>136</v>
      </c>
      <c r="Q36" s="30" t="s">
        <v>115</v>
      </c>
      <c r="R36" s="31" t="s">
        <v>118</v>
      </c>
      <c r="S36" s="30" t="s">
        <v>120</v>
      </c>
      <c r="T36" s="30" t="s">
        <v>145</v>
      </c>
      <c r="U36" s="30" t="s">
        <v>140</v>
      </c>
      <c r="V36" s="30" t="s">
        <v>126</v>
      </c>
      <c r="W36" s="32" t="s">
        <v>128</v>
      </c>
    </row>
    <row r="37" spans="2:23" ht="16.5" x14ac:dyDescent="0.2">
      <c r="G37" s="70"/>
      <c r="H37" s="70"/>
      <c r="I37" s="70"/>
      <c r="J37" s="71" t="s">
        <v>284</v>
      </c>
      <c r="K37" s="21" t="s">
        <v>129</v>
      </c>
      <c r="L37" s="24" t="s">
        <v>84</v>
      </c>
      <c r="M37" s="21" t="s">
        <v>87</v>
      </c>
      <c r="N37" s="21" t="s">
        <v>148</v>
      </c>
      <c r="O37" s="21" t="s">
        <v>90</v>
      </c>
      <c r="P37" s="21" t="s">
        <v>135</v>
      </c>
      <c r="Q37" s="21" t="s">
        <v>114</v>
      </c>
      <c r="R37" s="22" t="s">
        <v>241</v>
      </c>
      <c r="S37" s="21" t="s">
        <v>121</v>
      </c>
      <c r="T37" s="21" t="s">
        <v>144</v>
      </c>
      <c r="U37" s="21" t="s">
        <v>139</v>
      </c>
      <c r="V37" s="21" t="s">
        <v>287</v>
      </c>
      <c r="W37" s="21" t="s">
        <v>87</v>
      </c>
    </row>
    <row r="38" spans="2:23" ht="16.5" x14ac:dyDescent="0.2">
      <c r="D38" t="s">
        <v>219</v>
      </c>
      <c r="E38" s="72" t="s">
        <v>121</v>
      </c>
      <c r="F38" s="56"/>
      <c r="I38">
        <v>2</v>
      </c>
      <c r="J38" s="24" t="s">
        <v>97</v>
      </c>
      <c r="K38" s="21" t="s">
        <v>86</v>
      </c>
      <c r="L38" s="24" t="s">
        <v>123</v>
      </c>
      <c r="M38" s="25" t="s">
        <v>110</v>
      </c>
      <c r="N38" s="21" t="s">
        <v>150</v>
      </c>
      <c r="O38" s="21" t="s">
        <v>161</v>
      </c>
      <c r="P38" s="21" t="s">
        <v>137</v>
      </c>
      <c r="Q38" s="21" t="s">
        <v>91</v>
      </c>
      <c r="R38" s="21" t="s">
        <v>112</v>
      </c>
      <c r="S38" s="21" t="s">
        <v>103</v>
      </c>
      <c r="T38" s="21" t="s">
        <v>85</v>
      </c>
      <c r="U38" s="21" t="s">
        <v>141</v>
      </c>
      <c r="V38" s="21" t="s">
        <v>286</v>
      </c>
      <c r="W38" s="25" t="s">
        <v>110</v>
      </c>
    </row>
    <row r="39" spans="2:23" ht="16.5" x14ac:dyDescent="0.2">
      <c r="I39">
        <v>3</v>
      </c>
      <c r="J39" s="21" t="s">
        <v>154</v>
      </c>
      <c r="K39" s="26" t="s">
        <v>94</v>
      </c>
      <c r="L39" s="24" t="s">
        <v>124</v>
      </c>
      <c r="M39" s="28" t="s">
        <v>214</v>
      </c>
      <c r="N39" s="21" t="s">
        <v>282</v>
      </c>
      <c r="O39" s="21" t="s">
        <v>163</v>
      </c>
      <c r="P39" s="21" t="s">
        <v>92</v>
      </c>
      <c r="Q39" s="21" t="s">
        <v>93</v>
      </c>
      <c r="S39" s="23"/>
      <c r="T39" s="13" t="s">
        <v>146</v>
      </c>
      <c r="U39" s="21" t="s">
        <v>294</v>
      </c>
      <c r="V39" s="27" t="s">
        <v>223</v>
      </c>
      <c r="W39" s="28" t="s">
        <v>214</v>
      </c>
    </row>
    <row r="40" spans="2:23" ht="15" customHeight="1" x14ac:dyDescent="0.2">
      <c r="I40">
        <v>4</v>
      </c>
      <c r="J40" s="21" t="s">
        <v>155</v>
      </c>
      <c r="K40" s="21" t="s">
        <v>89</v>
      </c>
      <c r="L40" s="24" t="s">
        <v>104</v>
      </c>
      <c r="M40" s="21" t="s">
        <v>95</v>
      </c>
      <c r="N40" s="24" t="s">
        <v>107</v>
      </c>
      <c r="O40" s="21" t="s">
        <v>162</v>
      </c>
      <c r="P40" s="28" t="s">
        <v>138</v>
      </c>
      <c r="Q40" s="21" t="s">
        <v>101</v>
      </c>
      <c r="R40" s="21"/>
      <c r="S40" s="23"/>
      <c r="T40" s="21" t="s">
        <v>275</v>
      </c>
      <c r="U40" s="21" t="s">
        <v>143</v>
      </c>
      <c r="V40" s="27"/>
      <c r="W40" s="24"/>
    </row>
    <row r="41" spans="2:23" ht="17.25" customHeight="1" x14ac:dyDescent="0.2">
      <c r="B41" s="11" t="s">
        <v>2</v>
      </c>
      <c r="C41" s="11" t="s">
        <v>77</v>
      </c>
      <c r="D41" s="11" t="s">
        <v>78</v>
      </c>
      <c r="E41" s="11" t="s">
        <v>79</v>
      </c>
      <c r="F41" s="11" t="s">
        <v>80</v>
      </c>
      <c r="G41" s="11" t="s">
        <v>81</v>
      </c>
      <c r="H41" s="11" t="s">
        <v>82</v>
      </c>
      <c r="I41">
        <v>5</v>
      </c>
      <c r="J41" s="28" t="s">
        <v>285</v>
      </c>
      <c r="K41" s="21" t="s">
        <v>131</v>
      </c>
      <c r="L41" s="24" t="s">
        <v>111</v>
      </c>
      <c r="M41" s="24" t="s">
        <v>96</v>
      </c>
      <c r="N41" s="41" t="s">
        <v>206</v>
      </c>
      <c r="O41" s="24" t="s">
        <v>88</v>
      </c>
      <c r="P41" s="27"/>
      <c r="Q41" s="21" t="s">
        <v>116</v>
      </c>
      <c r="R41" s="21"/>
      <c r="S41" s="27"/>
      <c r="T41" s="21"/>
      <c r="U41" s="21" t="s">
        <v>218</v>
      </c>
      <c r="V41" s="27"/>
      <c r="W41" s="27"/>
    </row>
    <row r="42" spans="2:23" ht="16.5" x14ac:dyDescent="0.2">
      <c r="B42" s="12">
        <v>1</v>
      </c>
      <c r="C42" s="13" t="str">
        <f>CONCATENATE(C2,D2,E2,F2,G2,H2,I2,J2,K2,L2,M2,N2,O2,P2,Q2,R2,S2,T2,U2,V2,W2,X2,Y2,Z2,AA2,AB2,AC2,AD2,AE2,AF2)</f>
        <v/>
      </c>
      <c r="D42" s="13" t="str">
        <f>CONCATENATE(C7,D7,E7,F7,G7,H7,I7,J7,K7,L7,M7,N7,O7,P7,Q7,R7,S7,T7,U7,V7,W7,X7,Y7,Z7,AA7,AB7,AC7,AD7,AE7,AF7)</f>
        <v/>
      </c>
      <c r="E42" s="13" t="str">
        <f>CONCATENATE(C12,D12,E12,F12,G12,H12,I12,J12,K12,L12,M12,N12,O12,P12,Q12,R12,S12,T12,U12,V12,W12,X12,Y12,Z12,AA12,AB12,AC12,AD12,AE12,AF12)</f>
        <v>11A5</v>
      </c>
      <c r="F42" s="13" t="str">
        <f>CONCATENATE(C17,D17,E17,F17,G17,H17,I17,J17,K17,L17,M17,N17,O17,P17,Q17,R17,T17,S17,U17,V17,W17,X17,Y17,Z17,AA17,AB17,AC17,AD17,AE17,AF17)</f>
        <v>11A4</v>
      </c>
      <c r="G42" s="13" t="str">
        <f>CONCATENATE(C22,D22,E22,F22,G22,H22,I22,J22,K22,L22,M22,N22,O22,P22,Q22,R22,S22,T22,U22,V22,W22,X22,Y22,Z22,AA22,AB22,AC22,AD22,AE22,AF22)</f>
        <v>12A5</v>
      </c>
      <c r="H42" s="13" t="str">
        <f>CONCATENATE(C27,D27,E27,F27,G27,H27,I27,J27,K27,L27,M27,N27,O27,P27,Q27,R27,S27,T27,U27,V27,W27,X27,Y27,Z27,AA27,AB27,AC27,AD27,AE27,AF27)</f>
        <v>10A5</v>
      </c>
      <c r="I42">
        <v>6</v>
      </c>
      <c r="J42" s="21" t="s">
        <v>157</v>
      </c>
      <c r="K42" s="21" t="s">
        <v>105</v>
      </c>
      <c r="L42" s="28" t="s">
        <v>207</v>
      </c>
      <c r="N42" s="21"/>
      <c r="O42" s="21" t="s">
        <v>211</v>
      </c>
      <c r="P42" s="21"/>
      <c r="Q42" s="21" t="s">
        <v>114</v>
      </c>
      <c r="R42" s="27"/>
      <c r="S42" s="27"/>
      <c r="T42" s="21"/>
      <c r="U42" s="21" t="s">
        <v>240</v>
      </c>
      <c r="V42" s="27"/>
      <c r="W42" s="27"/>
    </row>
    <row r="43" spans="2:23" ht="16.5" x14ac:dyDescent="0.2">
      <c r="B43" s="12">
        <v>2</v>
      </c>
      <c r="C43" s="13" t="str">
        <f>CONCATENATE(C3,D3,E3,F3,G3,H3,I3,J3,K3,L3,M3,N3,O3,P3,Q3,R3,S3,T3,U3,V3,W3,X3,Y3,Z3,AA3,AB3,AC3,AD3,AE3,AF3)</f>
        <v/>
      </c>
      <c r="D43" s="13" t="str">
        <f>CONCATENATE(C8,D8,E8,F8,G8,H8,I8,J8,K8,L8,M8,N8,O8,P8,Q8,R8,S8,T8,U8,V8,W8,X8,Y8,Z8,AA8,AB8,AC8,AD8,AE8,AF8)</f>
        <v/>
      </c>
      <c r="E43" s="13" t="str">
        <f>CONCATENATE(C13,D13,E13,F13,G13,H13,I13,J13,K13,L13,M13,N13,O13,P13,Q13,R13,S13,T13,U13,V13,W13,X13,Y13,Z13,AA13,AB13,AC13,AD13,AE13,AF13)</f>
        <v>11A2</v>
      </c>
      <c r="F43" s="13" t="str">
        <f>CONCATENATE(C18,D18,E18,F18,G18,H18,I18,J18,K18,L18,M18,N18,O18,P18,Q18,R18,T18,S18,U18,V18,W18,X18,Y18,Z18,AA18,AB18,AC18,AD18,AE18,AF18)</f>
        <v>10A7</v>
      </c>
      <c r="G43" s="13" t="str">
        <f>CONCATENATE(C23,D23,E23,F23,G23,H23,I23,J23,K23,L23,M23,N23,O23,P23,Q23,R23,S23,T23,U23,V23,W23,X23,Y23,Z23,AA23,AB23,AC23,AD23,AE23,AF23)</f>
        <v>10A6</v>
      </c>
      <c r="H43" s="13" t="str">
        <f>CONCATENATE(C28,D28,E28,F28,G28,H28,I28,J28,K28,L28,M28,N28,O28,P28,Q28,R28,S28,T28,U28,V28,W28,X28,Y28,Z28,AA28,AB28,AC28,AD28,AE28,AF28)</f>
        <v>11A6</v>
      </c>
      <c r="I43">
        <v>7</v>
      </c>
      <c r="J43" s="21" t="s">
        <v>283</v>
      </c>
      <c r="K43" s="21"/>
      <c r="L43" s="61" t="s">
        <v>225</v>
      </c>
      <c r="N43" s="21"/>
      <c r="O43" s="64" t="s">
        <v>163</v>
      </c>
      <c r="P43" s="21"/>
      <c r="Q43" s="21"/>
      <c r="R43" s="21"/>
      <c r="S43" s="27"/>
      <c r="T43" s="21"/>
      <c r="V43" s="27"/>
      <c r="W43" s="27"/>
    </row>
    <row r="44" spans="2:23" ht="16.5" x14ac:dyDescent="0.2">
      <c r="B44" s="12">
        <v>3</v>
      </c>
      <c r="C44" s="13" t="str">
        <f>CONCATENATE(C4,D4,E4,F4,G4,H4,I4,J4,K4,L4,M4,N4,O4,P4,Q4,R4,S4,T4,U4,V4,W4,X4,Y4,Z4,AA4,AB4,AC4,AD4,AE4,AF4)</f>
        <v/>
      </c>
      <c r="D44" s="13" t="str">
        <f>CONCATENATE(C9,D9,E9,F9,G9,H9,I9,J9,K9,L9,M9,N9,O9,P9,Q9,R9,S9,T9,U9,V9,W9,X9,Y9,Z9,AA9,AB9,AC9,AD9,AE9,AF9)</f>
        <v/>
      </c>
      <c r="E44" s="13" t="str">
        <f>CONCATENATE(C14,D14,E14,F14,G14,H14,I14,J14,K14,L14,M14,N14,O14,P14,Q14,R14,S14,T14,U14,V14,W14,X14,Y14,Z14,AA14,AB14,AC14,AD14,AE14,AF14)</f>
        <v>11A7</v>
      </c>
      <c r="F44" s="13" t="str">
        <f>CONCATENATE(C19,D19,E19,F19,G19,H19,I19,J19,K19,L19,M19,N19,O19,P19,Q19,R19,T19,S19,U19,V19,W19,X19,Y19,Z19,AA19,AB19,AC19,AD19,AE19,AF19)</f>
        <v>10A2</v>
      </c>
      <c r="G44" s="13" t="str">
        <f>CONCATENATE(C24,D24,E24,F24,G24,H24,I24,J24,K24,L24,M24,N24,O24,P24,Q24,R24,S24,T24,U24,V24,W24,X24,Y24,Z24,AA24,AB24,AC24,AD24,AE24,AF24)</f>
        <v>12A3</v>
      </c>
      <c r="H44" s="13" t="str">
        <f>CONCATENATE(C29,D29,E29,F29,G29,H29,I29,J29,K29,L29,M29,N29,O29,P29,Q29,R29,S29,T29,U29,V29,W29,X29,Y29,Z29,AA29,AB29,AC29,AD29,AE29,AF29)</f>
        <v>12A6</v>
      </c>
      <c r="I44">
        <v>8</v>
      </c>
      <c r="J44" s="24" t="s">
        <v>159</v>
      </c>
      <c r="K44" s="21"/>
      <c r="L44" s="24"/>
      <c r="M44" s="26"/>
      <c r="N44" s="21"/>
      <c r="O44" s="21" t="s">
        <v>164</v>
      </c>
      <c r="P44" s="21"/>
      <c r="Q44" s="21"/>
      <c r="R44" s="21"/>
      <c r="S44" s="27"/>
      <c r="T44" s="21"/>
      <c r="V44" s="27"/>
      <c r="W44" s="27"/>
    </row>
    <row r="45" spans="2:23" ht="16.5" x14ac:dyDescent="0.2">
      <c r="B45" s="12">
        <v>4</v>
      </c>
      <c r="C45" s="13" t="str">
        <f>CONCATENATE(C5,D5,E5,F5,G5,H5,I5,J5,K5,L5,M5,N5,O5,P5,Q5,R5,S5,T5,U5,V5,W5,X5,Y5,Z5,AA5,AB5,AC5,AD5,AE5,AF5)</f>
        <v/>
      </c>
      <c r="D45" s="13" t="str">
        <f>CONCATENATE(C10,D10,E10,F10,G10,H10,I10,J10,K10,L10,M10,N10,O10,P10,Q10,R10,S10,T10,U10,V10,W10,X10,Y10,Z10,AA10,AB10,AC10,AD10,AE10,AF10)</f>
        <v/>
      </c>
      <c r="E45" s="13" t="str">
        <f>CONCATENATE(C15,D15,E15,F15,G15,H15,I15,J15,K15,L15,M15,N15,O15,P15,Q15,R15,S15,T15,U15,V15,W15,X15,Y15,Z15,AA15,AB15,AC15,AD15,AE15,AF15)</f>
        <v/>
      </c>
      <c r="F45" s="13" t="str">
        <f>CONCATENATE(C20,D20,E20,F20,G20,H20,I20,J20,K20,L20,M20,N20,O20,P20,Q20,R20,T20,S20,U20,V20,W20,X20,Y20,Z20,AA20,AB20,AC20,AD20,AE20,AF20)</f>
        <v>11A3</v>
      </c>
      <c r="G45" s="13" t="str">
        <f>CONCATENATE(C25,D25,E25,F25,G25,H25,I25,J25,K25,L25,M25,N25,O25,P25,Q25,R25,S25,T25,U25,V25,W25,X25,Y25,Z25,AA25,AB25,AC25,AD25,AE25,AF25)</f>
        <v/>
      </c>
      <c r="H45" s="13" t="str">
        <f t="shared" ref="H45:H46" si="0">CONCATENATE(C30,D30,E30,F30,G30,H30,I30,J30,K30,L30,M30,N30,O30,P30,Q30,R30,S30,T30,U30,V30,W30,X30,Y30,Z30,AA30,AB30,AC30,AD30,AE30,AF30)</f>
        <v>12A4</v>
      </c>
      <c r="I45">
        <v>9</v>
      </c>
      <c r="J45" s="21" t="s">
        <v>109</v>
      </c>
      <c r="K45" s="21"/>
      <c r="L45" s="24"/>
      <c r="M45" s="24"/>
      <c r="N45" s="21"/>
      <c r="O45" s="21" t="s">
        <v>98</v>
      </c>
      <c r="P45" s="21"/>
      <c r="Q45" s="21"/>
      <c r="R45" s="21"/>
      <c r="S45" s="27"/>
      <c r="T45" s="21"/>
      <c r="U45" s="21"/>
      <c r="V45" s="27"/>
      <c r="W45" s="27"/>
    </row>
    <row r="46" spans="2:23" ht="16.5" x14ac:dyDescent="0.2">
      <c r="B46" s="12">
        <v>5</v>
      </c>
      <c r="C46" s="13" t="str">
        <f>CONCATENATE(C6,D6,E6,F6,G6,H6,I6,J6,K6,L6,M6,N6,O6,P6,Q6,R6,S6,T6,U6,V6,W6,X6,Y6,Z6,AA6,AB6,AC6,AD6,AE6,AF6)</f>
        <v/>
      </c>
      <c r="D46" s="13" t="str">
        <f>CONCATENATE(C11,D11,E11,F11,G11,H11,I11,J11,K11,L11,M11,N11,O11,P11,Q11,R11,S11,T11,U11,V11,W11,X11,Y11,Z11,AA11,AB11,AC11,AD11,AE11,AF11)</f>
        <v/>
      </c>
      <c r="E46" s="13" t="str">
        <f>CONCATENATE(C16,D16,E16,F16,G16,H16,I16,J16,K16,L16,M16,N16,O16,P16,Q16,R16,S16,T16,U16,V16,W16,X16,Y16,Z16,AA16,AB16,AC16,AD16,AE16,AF16)</f>
        <v>10A1</v>
      </c>
      <c r="F46" s="13" t="str">
        <f>CONCATENATE(C21,D21,E21,F21,G21,H21,I21,J21,K21,L21,M21,N21,O21,P21,Q21,R21,T21,S21,U21,V21,W21,X21,Y21,Z21,AA21,AB21,AC21,AD21,AE21,AF21)</f>
        <v>12A7</v>
      </c>
      <c r="G46" s="13" t="str">
        <f>CONCATENATE(C26,D26,E26,F26,G26,H26,I26,J26,K26,L26,M26,N26,O26,P26,Q26,R26,S26,T26,U26,V26,W26,X26,Y26,Z26,AA26,AB26,AC26,AD26,AE26,AF26)</f>
        <v>12A2</v>
      </c>
      <c r="H46" s="13" t="str">
        <f t="shared" si="0"/>
        <v/>
      </c>
      <c r="I46">
        <v>10</v>
      </c>
      <c r="J46" s="27" t="s">
        <v>296</v>
      </c>
      <c r="K46" s="21"/>
      <c r="L46" s="29"/>
      <c r="M46" s="24"/>
      <c r="N46" s="21"/>
      <c r="O46" s="24" t="s">
        <v>99</v>
      </c>
      <c r="P46" s="21"/>
      <c r="Q46" s="21"/>
      <c r="R46" s="21"/>
      <c r="S46" s="27"/>
      <c r="T46" s="21"/>
      <c r="U46" s="21"/>
      <c r="V46" s="27"/>
      <c r="W46" s="27"/>
    </row>
    <row r="47" spans="2:23" ht="16.5" x14ac:dyDescent="0.2">
      <c r="E47" s="10"/>
      <c r="I47">
        <v>11</v>
      </c>
      <c r="K47" s="27"/>
      <c r="L47" s="27"/>
      <c r="M47" s="21"/>
      <c r="N47" s="27"/>
      <c r="O47" s="21" t="s">
        <v>100</v>
      </c>
      <c r="P47" s="27"/>
      <c r="Q47" s="21"/>
      <c r="R47" s="21"/>
      <c r="S47" s="27"/>
      <c r="T47" s="21"/>
      <c r="U47" s="21"/>
      <c r="V47" s="27"/>
      <c r="W47" s="27"/>
    </row>
    <row r="48" spans="2:23" ht="16.5" x14ac:dyDescent="0.2">
      <c r="I48">
        <v>12</v>
      </c>
      <c r="J48" s="27"/>
      <c r="K48" s="21"/>
      <c r="L48" s="24"/>
      <c r="M48" s="21"/>
      <c r="N48" s="21"/>
      <c r="O48" s="21" t="s">
        <v>102</v>
      </c>
      <c r="P48" s="21"/>
      <c r="Q48" s="21"/>
      <c r="R48" s="21"/>
      <c r="S48" s="27"/>
      <c r="T48" s="13"/>
      <c r="U48" s="21"/>
      <c r="V48" s="27"/>
      <c r="W48" s="27"/>
    </row>
    <row r="49" spans="2:23" ht="16.5" x14ac:dyDescent="0.25">
      <c r="B49" s="62"/>
      <c r="D49" s="85" t="s">
        <v>246</v>
      </c>
      <c r="E49" s="85"/>
      <c r="F49" s="85"/>
      <c r="G49" s="65">
        <f>30 - COUNTBLANK(C42:H46)</f>
        <v>17</v>
      </c>
      <c r="J49" s="15">
        <v>12</v>
      </c>
      <c r="K49">
        <v>6</v>
      </c>
      <c r="L49" s="20">
        <v>6</v>
      </c>
      <c r="M49" s="15">
        <v>7</v>
      </c>
      <c r="N49" s="15">
        <v>3</v>
      </c>
      <c r="O49" s="17">
        <v>12</v>
      </c>
      <c r="P49" s="15">
        <v>4</v>
      </c>
      <c r="Q49" s="15">
        <v>5</v>
      </c>
      <c r="R49" s="15">
        <v>3</v>
      </c>
      <c r="S49" s="17">
        <v>2</v>
      </c>
      <c r="T49" s="15">
        <v>4</v>
      </c>
      <c r="U49" s="15">
        <v>6</v>
      </c>
      <c r="V49" s="17">
        <v>2</v>
      </c>
      <c r="W49" s="17">
        <v>4</v>
      </c>
    </row>
    <row r="50" spans="2:23" x14ac:dyDescent="0.2">
      <c r="B50" s="62"/>
    </row>
    <row r="51" spans="2:23" ht="16.5" x14ac:dyDescent="0.2">
      <c r="B51" s="14"/>
      <c r="D51" s="16"/>
      <c r="F51" s="14"/>
    </row>
    <row r="52" spans="2:23" ht="16.5" x14ac:dyDescent="0.2">
      <c r="B52" s="14"/>
      <c r="D52" s="16"/>
      <c r="E52" s="15"/>
      <c r="F52" s="14"/>
    </row>
    <row r="53" spans="2:23" ht="16.5" x14ac:dyDescent="0.2">
      <c r="B53" s="14"/>
      <c r="D53" s="16"/>
      <c r="E53" s="15"/>
      <c r="F53" s="14"/>
    </row>
    <row r="54" spans="2:23" ht="16.5" x14ac:dyDescent="0.2">
      <c r="B54" s="14"/>
      <c r="D54" s="16"/>
      <c r="E54" s="15"/>
      <c r="F54" s="14"/>
      <c r="G54" t="s">
        <v>288</v>
      </c>
    </row>
    <row r="55" spans="2:23" ht="16.5" x14ac:dyDescent="0.2">
      <c r="B55" s="14"/>
      <c r="D55" s="16"/>
      <c r="E55" s="15"/>
      <c r="F55" s="14"/>
    </row>
    <row r="56" spans="2:23" ht="16.5" x14ac:dyDescent="0.2">
      <c r="B56" s="14"/>
      <c r="D56" s="16"/>
      <c r="E56" s="15"/>
      <c r="F56" s="14"/>
    </row>
    <row r="57" spans="2:23" ht="16.5" x14ac:dyDescent="0.2">
      <c r="B57" s="14"/>
      <c r="D57" s="16"/>
      <c r="E57" s="15"/>
      <c r="F57" s="14"/>
    </row>
    <row r="58" spans="2:23" ht="16.5" x14ac:dyDescent="0.2">
      <c r="B58" s="14"/>
      <c r="D58" s="16"/>
      <c r="E58" s="15"/>
      <c r="F58" s="14"/>
    </row>
    <row r="59" spans="2:23" ht="16.5" x14ac:dyDescent="0.2">
      <c r="B59" s="14"/>
      <c r="D59" s="16"/>
      <c r="E59" s="15"/>
      <c r="F59" s="14"/>
      <c r="M59" s="20"/>
      <c r="N59" s="17"/>
      <c r="O59" s="15"/>
      <c r="Q59" s="18"/>
      <c r="R59" s="15"/>
      <c r="S59" s="15"/>
      <c r="U59" s="15"/>
      <c r="V59" s="15"/>
    </row>
    <row r="60" spans="2:23" ht="16.5" x14ac:dyDescent="0.2">
      <c r="B60" s="14"/>
      <c r="D60" s="16"/>
      <c r="E60" s="15"/>
      <c r="F60" s="14"/>
      <c r="M60" s="20"/>
      <c r="N60" s="20"/>
      <c r="O60" s="15"/>
      <c r="Q60" s="15"/>
      <c r="R60" s="15"/>
      <c r="S60" s="15"/>
      <c r="U60" s="15"/>
      <c r="V60" s="15"/>
    </row>
    <row r="61" spans="2:23" ht="16.5" x14ac:dyDescent="0.2">
      <c r="B61" s="14"/>
      <c r="D61" s="16"/>
      <c r="E61" s="15"/>
      <c r="F61" s="14"/>
      <c r="K61" s="15"/>
      <c r="M61" s="20"/>
      <c r="N61" s="20"/>
      <c r="O61" s="15"/>
      <c r="Q61" s="15"/>
      <c r="R61" s="15"/>
      <c r="S61" s="15"/>
      <c r="U61" s="10"/>
    </row>
    <row r="62" spans="2:23" ht="16.5" x14ac:dyDescent="0.2">
      <c r="B62" s="14"/>
      <c r="D62" s="16"/>
      <c r="E62" s="15"/>
      <c r="F62" s="14"/>
      <c r="M62" s="20"/>
      <c r="N62" s="20"/>
      <c r="O62" s="15"/>
      <c r="Q62" s="15"/>
      <c r="S62" s="15"/>
      <c r="U62" s="15"/>
      <c r="V62" s="15"/>
    </row>
    <row r="63" spans="2:23" ht="16.5" x14ac:dyDescent="0.2">
      <c r="B63" s="14"/>
      <c r="D63" s="16"/>
      <c r="E63" s="15"/>
      <c r="F63" s="14"/>
      <c r="K63" s="15"/>
      <c r="M63" s="20"/>
      <c r="N63" s="20"/>
      <c r="O63" s="15"/>
      <c r="Q63" s="15"/>
      <c r="R63" s="15"/>
      <c r="S63" s="15"/>
      <c r="U63" s="15"/>
      <c r="V63" s="15"/>
    </row>
    <row r="64" spans="2:23" ht="16.5" x14ac:dyDescent="0.2">
      <c r="B64" s="14"/>
      <c r="D64" s="16"/>
      <c r="E64" s="15"/>
      <c r="F64" s="14"/>
      <c r="K64" s="15"/>
      <c r="L64" s="15"/>
      <c r="M64" s="20"/>
      <c r="N64" s="15"/>
      <c r="O64" s="15"/>
      <c r="P64" s="15"/>
      <c r="Q64" s="15"/>
      <c r="R64" s="17"/>
      <c r="S64" s="15"/>
      <c r="U64" s="10"/>
      <c r="V64" s="15"/>
    </row>
    <row r="65" spans="2:22" ht="16.5" x14ac:dyDescent="0.2">
      <c r="B65" s="14"/>
      <c r="D65" s="16"/>
      <c r="E65" s="15"/>
      <c r="F65" s="14"/>
      <c r="K65" s="15"/>
      <c r="L65" s="15"/>
      <c r="M65" s="20"/>
      <c r="N65" s="20"/>
      <c r="O65" s="15"/>
      <c r="P65" s="15"/>
      <c r="Q65" s="15"/>
      <c r="S65" s="15"/>
      <c r="U65" s="15"/>
      <c r="V65" s="15"/>
    </row>
    <row r="66" spans="2:22" ht="16.5" x14ac:dyDescent="0.2">
      <c r="B66" s="14"/>
      <c r="D66" s="16"/>
      <c r="E66" s="15"/>
      <c r="F66" s="14"/>
      <c r="L66" s="15"/>
      <c r="M66" s="20"/>
      <c r="N66" s="15"/>
      <c r="O66" s="15"/>
      <c r="P66" s="15"/>
      <c r="Q66" s="15"/>
      <c r="R66" s="15"/>
      <c r="S66" s="15"/>
      <c r="V66" s="15"/>
    </row>
    <row r="67" spans="2:22" ht="16.5" x14ac:dyDescent="0.2">
      <c r="B67" s="14"/>
      <c r="D67" s="16"/>
      <c r="E67" s="15"/>
      <c r="F67" s="14"/>
      <c r="K67" s="15"/>
      <c r="L67" s="15"/>
      <c r="M67" s="20"/>
      <c r="N67" s="20"/>
      <c r="O67" s="15"/>
      <c r="P67" s="20"/>
      <c r="Q67" s="15"/>
      <c r="R67" s="15"/>
      <c r="S67" s="15"/>
      <c r="V67" s="15"/>
    </row>
    <row r="68" spans="2:22" ht="16.5" x14ac:dyDescent="0.2">
      <c r="B68" s="14"/>
      <c r="D68" s="16"/>
      <c r="E68" s="15"/>
      <c r="F68" s="14"/>
      <c r="K68" s="20"/>
      <c r="L68" s="15"/>
      <c r="M68" s="20"/>
      <c r="N68" s="15"/>
      <c r="O68" s="15"/>
      <c r="P68" s="15"/>
      <c r="Q68" s="15"/>
      <c r="R68" s="15"/>
      <c r="S68" s="15"/>
      <c r="U68" s="15"/>
      <c r="V68" s="15"/>
    </row>
    <row r="69" spans="2:22" ht="16.5" x14ac:dyDescent="0.2">
      <c r="B69" s="14"/>
      <c r="D69" s="16"/>
      <c r="E69" s="15"/>
      <c r="F69" s="14"/>
      <c r="K69" s="20"/>
      <c r="L69" s="15"/>
      <c r="M69" s="20"/>
      <c r="N69" s="20"/>
      <c r="O69" s="15"/>
      <c r="P69" s="20"/>
      <c r="Q69" s="15"/>
      <c r="R69" s="15"/>
      <c r="S69" s="15"/>
      <c r="U69" s="15"/>
      <c r="V69" s="15"/>
    </row>
    <row r="70" spans="2:22" ht="16.5" x14ac:dyDescent="0.2">
      <c r="B70" s="14"/>
      <c r="D70" s="16"/>
      <c r="E70" s="15"/>
      <c r="F70" s="14"/>
      <c r="K70" s="15"/>
      <c r="L70" s="15"/>
      <c r="M70" s="20"/>
      <c r="N70" s="15"/>
      <c r="O70" s="15"/>
      <c r="P70" s="20"/>
      <c r="Q70" s="18"/>
      <c r="R70" s="15"/>
      <c r="S70" s="15"/>
      <c r="U70" s="15"/>
      <c r="V70" s="15"/>
    </row>
    <row r="71" spans="2:22" ht="16.5" x14ac:dyDescent="0.2">
      <c r="B71" s="14"/>
      <c r="D71" s="16"/>
      <c r="E71" s="15"/>
      <c r="F71" s="14"/>
      <c r="K71" s="15"/>
      <c r="L71" s="15"/>
      <c r="M71" s="20"/>
      <c r="N71" s="16"/>
      <c r="O71" s="15"/>
      <c r="P71" s="15"/>
      <c r="Q71" s="15"/>
      <c r="R71" s="15"/>
      <c r="S71" s="15"/>
      <c r="U71" s="15"/>
      <c r="V71" s="15"/>
    </row>
    <row r="72" spans="2:22" ht="16.5" x14ac:dyDescent="0.2">
      <c r="B72" s="14"/>
      <c r="D72" s="16"/>
      <c r="E72" s="15"/>
      <c r="F72" s="14"/>
      <c r="K72" s="15"/>
      <c r="L72" s="15"/>
      <c r="M72" s="20"/>
      <c r="N72" s="16"/>
      <c r="O72" s="15"/>
      <c r="P72" s="15"/>
      <c r="Q72" s="15"/>
      <c r="R72" s="15"/>
      <c r="S72" s="15"/>
      <c r="U72" s="10"/>
      <c r="V72" s="15"/>
    </row>
    <row r="73" spans="2:22" ht="16.5" x14ac:dyDescent="0.2">
      <c r="B73" s="14"/>
      <c r="D73" s="15"/>
      <c r="E73" s="15"/>
      <c r="F73" s="14"/>
      <c r="K73" s="20"/>
      <c r="L73" s="15"/>
      <c r="M73" s="20"/>
      <c r="N73" s="15"/>
      <c r="O73" s="15"/>
      <c r="P73" s="15"/>
      <c r="Q73" s="18"/>
      <c r="R73" s="15"/>
      <c r="S73" s="15"/>
      <c r="U73" s="10"/>
      <c r="V73" s="15"/>
    </row>
    <row r="74" spans="2:22" ht="16.5" x14ac:dyDescent="0.2">
      <c r="K74" s="15"/>
      <c r="L74" s="15"/>
      <c r="M74" s="20"/>
      <c r="N74" s="20"/>
      <c r="O74" s="15"/>
      <c r="P74" s="15"/>
      <c r="Q74" s="15"/>
      <c r="R74" s="15"/>
      <c r="S74" s="15"/>
      <c r="U74" s="10"/>
      <c r="V74" s="15"/>
    </row>
  </sheetData>
  <sheetProtection selectLockedCells="1" selectUnlockedCells="1"/>
  <mergeCells count="9">
    <mergeCell ref="A2:A6"/>
    <mergeCell ref="A7:A11"/>
    <mergeCell ref="A12:A16"/>
    <mergeCell ref="A17:A21"/>
    <mergeCell ref="D49:F49"/>
    <mergeCell ref="J33:P33"/>
    <mergeCell ref="J34:P35"/>
    <mergeCell ref="A27:A31"/>
    <mergeCell ref="A22:A26"/>
  </mergeCells>
  <phoneticPr fontId="17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AF88"/>
  <sheetViews>
    <sheetView topLeftCell="A58" workbookViewId="0">
      <selection activeCell="K60" sqref="K60"/>
    </sheetView>
  </sheetViews>
  <sheetFormatPr defaultRowHeight="14.25" x14ac:dyDescent="0.2"/>
  <cols>
    <col min="12" max="12" width="13.875" customWidth="1"/>
  </cols>
  <sheetData>
    <row r="1" spans="1:16" ht="16.5" x14ac:dyDescent="0.2">
      <c r="A1" s="30" t="s">
        <v>152</v>
      </c>
      <c r="B1" s="30" t="s">
        <v>130</v>
      </c>
      <c r="C1" s="30" t="s">
        <v>122</v>
      </c>
      <c r="D1" s="30" t="s">
        <v>132</v>
      </c>
      <c r="E1" s="30" t="s">
        <v>149</v>
      </c>
      <c r="F1" s="30" t="s">
        <v>160</v>
      </c>
      <c r="G1" s="30" t="s">
        <v>136</v>
      </c>
      <c r="H1" s="30" t="s">
        <v>115</v>
      </c>
      <c r="I1" s="31" t="s">
        <v>118</v>
      </c>
      <c r="J1" s="30" t="s">
        <v>120</v>
      </c>
      <c r="K1" s="30" t="s">
        <v>145</v>
      </c>
      <c r="L1" s="30" t="s">
        <v>140</v>
      </c>
      <c r="M1" s="30" t="s">
        <v>126</v>
      </c>
      <c r="N1" s="32" t="s">
        <v>128</v>
      </c>
      <c r="O1" s="30" t="s">
        <v>152</v>
      </c>
      <c r="P1" t="str">
        <f>CONCATENATE("-",A2,"-",A3,"-",A4,"-",A5,"-",A6,"-",A7,"-",A8,"-",A9,"-",A10,"-",A11,"-",A12)</f>
        <v>-AnhT-GiangT-HuyT-KhanhT-Khue-Luyent-NgaT-NguyetT-NhatT-Oanh-Sang</v>
      </c>
    </row>
    <row r="2" spans="1:16" ht="16.5" x14ac:dyDescent="0.2">
      <c r="A2" s="24" t="s">
        <v>159</v>
      </c>
      <c r="B2" s="21" t="s">
        <v>86</v>
      </c>
      <c r="C2" s="28" t="s">
        <v>207</v>
      </c>
      <c r="D2" s="24" t="s">
        <v>96</v>
      </c>
      <c r="E2" s="21" t="s">
        <v>148</v>
      </c>
      <c r="F2" s="21" t="s">
        <v>161</v>
      </c>
      <c r="G2" s="28" t="s">
        <v>138</v>
      </c>
      <c r="H2" s="21" t="s">
        <v>116</v>
      </c>
      <c r="I2" s="22" t="s">
        <v>119</v>
      </c>
      <c r="J2" s="21" t="s">
        <v>103</v>
      </c>
      <c r="K2" s="21" t="s">
        <v>85</v>
      </c>
      <c r="L2" s="21" t="s">
        <v>142</v>
      </c>
      <c r="M2" s="21" t="s">
        <v>113</v>
      </c>
      <c r="N2" s="27" t="s">
        <v>96</v>
      </c>
      <c r="O2" s="30" t="s">
        <v>130</v>
      </c>
      <c r="P2" t="str">
        <f>CONCATENATE("-",B3,"-",B4,"-",B5,"-",B6,"-",B7,"-",B2)</f>
        <v>-NhaL-NhatL-QuynhL-ThaiL-YenL-NgocL</v>
      </c>
    </row>
    <row r="3" spans="1:16" ht="16.5" x14ac:dyDescent="0.2">
      <c r="A3" s="21" t="s">
        <v>155</v>
      </c>
      <c r="B3" s="21" t="s">
        <v>131</v>
      </c>
      <c r="C3" s="24" t="s">
        <v>123</v>
      </c>
      <c r="D3" s="24" t="s">
        <v>108</v>
      </c>
      <c r="E3" s="24" t="s">
        <v>107</v>
      </c>
      <c r="F3" s="21" t="s">
        <v>90</v>
      </c>
      <c r="G3" s="21" t="s">
        <v>135</v>
      </c>
      <c r="H3" s="21" t="s">
        <v>101</v>
      </c>
      <c r="I3" s="21" t="s">
        <v>112</v>
      </c>
      <c r="J3" s="21" t="s">
        <v>121</v>
      </c>
      <c r="K3" s="21" t="s">
        <v>144</v>
      </c>
      <c r="L3" s="21" t="s">
        <v>218</v>
      </c>
      <c r="M3" s="27" t="s">
        <v>223</v>
      </c>
      <c r="N3" s="24" t="s">
        <v>108</v>
      </c>
      <c r="O3" s="30" t="s">
        <v>122</v>
      </c>
      <c r="P3" t="str">
        <f>CONCATENATE("-",C3,"-",C4,"-",C5,"-",C6,"-",C7,"-",C2,"-",C8)</f>
        <v>-HanhH-HienH-NhungH-ThangH-ThiH-HangH-TienH</v>
      </c>
    </row>
    <row r="4" spans="1:16" ht="16.5" x14ac:dyDescent="0.2">
      <c r="A4" s="21" t="s">
        <v>109</v>
      </c>
      <c r="B4" s="21" t="s">
        <v>129</v>
      </c>
      <c r="C4" s="24" t="s">
        <v>104</v>
      </c>
      <c r="D4" s="24" t="s">
        <v>133</v>
      </c>
      <c r="E4" s="21" t="s">
        <v>150</v>
      </c>
      <c r="F4" s="21" t="s">
        <v>162</v>
      </c>
      <c r="G4" s="21" t="s">
        <v>137</v>
      </c>
      <c r="H4" s="21" t="s">
        <v>91</v>
      </c>
      <c r="I4" s="21" t="s">
        <v>117</v>
      </c>
      <c r="J4" s="23"/>
      <c r="K4" s="21" t="s">
        <v>147</v>
      </c>
      <c r="L4" s="21" t="s">
        <v>141</v>
      </c>
      <c r="M4" s="21" t="s">
        <v>127</v>
      </c>
      <c r="N4" s="25" t="s">
        <v>110</v>
      </c>
      <c r="O4" s="30" t="s">
        <v>132</v>
      </c>
      <c r="P4" t="str">
        <f>CONCATENATE("-",D2,"-",D3,"-",D4,"-",D5,"-",D6,"-",D7,"-",D8)</f>
        <v>-HuyS-KhangS-LanS-LyS-NganS-PhuongS-ThuS</v>
      </c>
    </row>
    <row r="5" spans="1:16" ht="16.5" x14ac:dyDescent="0.2">
      <c r="A5" s="21" t="s">
        <v>154</v>
      </c>
      <c r="B5" s="21" t="s">
        <v>89</v>
      </c>
      <c r="C5" s="24" t="s">
        <v>125</v>
      </c>
      <c r="D5" s="25" t="s">
        <v>110</v>
      </c>
      <c r="E5" s="26" t="s">
        <v>206</v>
      </c>
      <c r="F5" s="21" t="s">
        <v>163</v>
      </c>
      <c r="G5" s="21" t="s">
        <v>92</v>
      </c>
      <c r="H5" s="21" t="s">
        <v>93</v>
      </c>
      <c r="I5" s="21"/>
      <c r="J5" s="23"/>
      <c r="K5" s="13" t="s">
        <v>146</v>
      </c>
      <c r="L5" s="21" t="s">
        <v>139</v>
      </c>
      <c r="M5" s="27"/>
      <c r="N5" s="21" t="s">
        <v>87</v>
      </c>
      <c r="O5" s="30" t="s">
        <v>149</v>
      </c>
      <c r="P5" t="str">
        <f>CONCATENATE("-",E2,"-",E3,"-",E4,"-",E5,"-",E6)</f>
        <v>-DLanT-MaiT-NLanT-QuyT-Vinh</v>
      </c>
    </row>
    <row r="6" spans="1:16" ht="16.5" x14ac:dyDescent="0.2">
      <c r="A6" s="21" t="s">
        <v>151</v>
      </c>
      <c r="B6" s="26" t="s">
        <v>94</v>
      </c>
      <c r="C6" s="24" t="s">
        <v>124</v>
      </c>
      <c r="D6" s="21" t="s">
        <v>87</v>
      </c>
      <c r="E6" s="67" t="s">
        <v>153</v>
      </c>
      <c r="F6" s="21"/>
      <c r="G6" s="27"/>
      <c r="H6" s="21" t="s">
        <v>114</v>
      </c>
      <c r="I6" s="21"/>
      <c r="J6" s="27"/>
      <c r="K6" s="21"/>
      <c r="L6" s="21" t="s">
        <v>143</v>
      </c>
      <c r="M6" s="27"/>
      <c r="N6" s="28" t="s">
        <v>214</v>
      </c>
      <c r="O6" s="30" t="s">
        <v>160</v>
      </c>
      <c r="P6" t="str">
        <f>CONCATENATE("-",F2,"-",F3,"-",F4,"-",F5,"-",F6,"-",F7,"-",F8,"-",F9,"-",F10,"-",F11,"-",F12,"-",F13)</f>
        <v>-AnhV-BichV-BinhV-DungV--HaV-HoaV-KhanhV-LocV-NgaV-NguyetV-TrungV</v>
      </c>
    </row>
    <row r="7" spans="1:16" ht="16.5" x14ac:dyDescent="0.2">
      <c r="A7" s="27" t="s">
        <v>251</v>
      </c>
      <c r="B7" s="21" t="s">
        <v>105</v>
      </c>
      <c r="C7" s="24" t="s">
        <v>84</v>
      </c>
      <c r="D7" s="21" t="s">
        <v>95</v>
      </c>
      <c r="E7" s="21"/>
      <c r="F7" s="24" t="s">
        <v>99</v>
      </c>
      <c r="G7" s="21"/>
      <c r="H7" s="21"/>
      <c r="I7" s="27"/>
      <c r="J7" s="27"/>
      <c r="K7" s="21"/>
      <c r="L7" s="21" t="s">
        <v>253</v>
      </c>
      <c r="M7" s="27"/>
      <c r="N7" s="27"/>
      <c r="O7" s="30" t="s">
        <v>136</v>
      </c>
      <c r="P7" t="str">
        <f>CONCATENATE("-",G2,"-",G3,"-",G4,"-",G5)</f>
        <v>-AnhS-DamS-PhuongSu-ThuyS</v>
      </c>
    </row>
    <row r="8" spans="1:16" ht="16.5" x14ac:dyDescent="0.2">
      <c r="A8" s="24" t="s">
        <v>97</v>
      </c>
      <c r="B8" s="21"/>
      <c r="C8" s="24" t="s">
        <v>111</v>
      </c>
      <c r="D8" s="26" t="s">
        <v>134</v>
      </c>
      <c r="E8" s="21"/>
      <c r="F8" s="21" t="s">
        <v>164</v>
      </c>
      <c r="G8" s="21"/>
      <c r="H8" s="21"/>
      <c r="I8" s="21"/>
      <c r="J8" s="27"/>
      <c r="K8" s="21"/>
      <c r="L8" s="21" t="s">
        <v>252</v>
      </c>
      <c r="M8" s="27"/>
      <c r="N8" s="27"/>
      <c r="O8" s="30" t="s">
        <v>115</v>
      </c>
      <c r="P8" t="str">
        <f>CONCATENATE("-",H2,"-",H3,"-",H4,"-",H5,"-",H6)</f>
        <v>-HienD-HuongD-HuyD-HuyenD-TrangD</v>
      </c>
    </row>
    <row r="9" spans="1:16" ht="16.5" x14ac:dyDescent="0.2">
      <c r="A9" s="21" t="s">
        <v>157</v>
      </c>
      <c r="B9" s="21"/>
      <c r="C9" s="24"/>
      <c r="D9" s="26"/>
      <c r="E9" s="21"/>
      <c r="F9" s="21" t="s">
        <v>102</v>
      </c>
      <c r="G9" s="21"/>
      <c r="H9" s="21"/>
      <c r="I9" s="21"/>
      <c r="J9" s="27"/>
      <c r="K9" s="21"/>
      <c r="L9" s="21"/>
      <c r="M9" s="27"/>
      <c r="N9" s="27"/>
      <c r="O9" s="31" t="s">
        <v>118</v>
      </c>
      <c r="P9" t="str">
        <f>CONCATENATE("-",I2,"-",I3,"-",I4)</f>
        <v>-HueGD-HuyenGD-ThanhGD</v>
      </c>
    </row>
    <row r="10" spans="1:16" ht="16.5" x14ac:dyDescent="0.2">
      <c r="A10" s="21" t="s">
        <v>156</v>
      </c>
      <c r="B10" s="21"/>
      <c r="C10" s="24"/>
      <c r="D10" s="24"/>
      <c r="E10" s="21"/>
      <c r="F10" s="24" t="s">
        <v>88</v>
      </c>
      <c r="G10" s="21"/>
      <c r="H10" s="21"/>
      <c r="I10" s="21"/>
      <c r="J10" s="27"/>
      <c r="K10" s="21"/>
      <c r="L10" s="21"/>
      <c r="M10" s="27"/>
      <c r="N10" s="27"/>
      <c r="O10" s="30" t="s">
        <v>120</v>
      </c>
      <c r="P10" t="str">
        <f>CONCATENATE("-",J2,"-",J3)</f>
        <v>-ThangQP-ThuanQP</v>
      </c>
    </row>
    <row r="11" spans="1:16" ht="16.5" x14ac:dyDescent="0.2">
      <c r="A11" s="24" t="s">
        <v>106</v>
      </c>
      <c r="B11" s="21"/>
      <c r="C11" s="29"/>
      <c r="D11" s="24"/>
      <c r="E11" s="21"/>
      <c r="F11" s="21" t="s">
        <v>100</v>
      </c>
      <c r="G11" s="21"/>
      <c r="H11" s="21"/>
      <c r="I11" s="21"/>
      <c r="J11" s="27"/>
      <c r="K11" s="21"/>
      <c r="L11" s="21"/>
      <c r="M11" s="27"/>
      <c r="N11" s="27"/>
      <c r="O11" s="30" t="s">
        <v>145</v>
      </c>
      <c r="P11" t="str">
        <f>CONCATENATE("-",K2,"-",K3,"-",K4,"-",K5)</f>
        <v>-DaiTD-DanTD-QuanTD-SauTD</v>
      </c>
    </row>
    <row r="12" spans="1:16" ht="16.5" x14ac:dyDescent="0.2">
      <c r="A12" s="21" t="s">
        <v>158</v>
      </c>
      <c r="B12" s="27"/>
      <c r="C12" s="27"/>
      <c r="D12" s="21"/>
      <c r="E12" s="27"/>
      <c r="F12" s="21" t="s">
        <v>211</v>
      </c>
      <c r="G12" s="27"/>
      <c r="H12" s="21"/>
      <c r="I12" s="21"/>
      <c r="J12" s="27"/>
      <c r="K12" s="21"/>
      <c r="L12" s="21"/>
      <c r="M12" s="27"/>
      <c r="N12" s="27"/>
      <c r="O12" s="30" t="s">
        <v>140</v>
      </c>
      <c r="P12" t="str">
        <f>CONCATENATE("-",L2,"-",L3,"-",L4,"-",L5,"-",L6,"-",L7,"-",L8)</f>
        <v>-BinhNN-HaNN-NHangNN-ThanNN-ThuyNN-Thuynn-Tuyetnn</v>
      </c>
    </row>
    <row r="13" spans="1:16" ht="16.5" x14ac:dyDescent="0.2">
      <c r="A13" s="27"/>
      <c r="B13" s="21"/>
      <c r="C13" s="24"/>
      <c r="D13" s="21"/>
      <c r="E13" s="21"/>
      <c r="F13" s="21" t="s">
        <v>98</v>
      </c>
      <c r="G13" s="21"/>
      <c r="H13" s="21"/>
      <c r="I13" s="21"/>
      <c r="J13" s="27"/>
      <c r="K13" s="13"/>
      <c r="L13" s="21"/>
      <c r="M13" s="27"/>
      <c r="N13" s="27"/>
      <c r="O13" s="30" t="s">
        <v>126</v>
      </c>
      <c r="P13" t="str">
        <f>CONCATENATE("-",M2,"-",M3,"-",M4)</f>
        <v>-Giong-LamCN-ThuyKT</v>
      </c>
    </row>
    <row r="14" spans="1:16" ht="16.5" x14ac:dyDescent="0.2">
      <c r="A14" s="15">
        <v>12</v>
      </c>
      <c r="B14">
        <v>6</v>
      </c>
      <c r="C14" s="20">
        <v>6</v>
      </c>
      <c r="D14" s="15">
        <v>7</v>
      </c>
      <c r="E14" s="15">
        <v>3</v>
      </c>
      <c r="F14" s="17">
        <v>12</v>
      </c>
      <c r="G14" s="15">
        <v>4</v>
      </c>
      <c r="H14" s="15">
        <v>5</v>
      </c>
      <c r="I14" s="15">
        <v>3</v>
      </c>
      <c r="J14" s="17">
        <v>2</v>
      </c>
      <c r="K14" s="15">
        <v>4</v>
      </c>
      <c r="L14" s="15">
        <v>6</v>
      </c>
      <c r="M14" s="17">
        <v>2</v>
      </c>
      <c r="N14" s="17">
        <v>4</v>
      </c>
      <c r="O14" s="32" t="s">
        <v>128</v>
      </c>
      <c r="P14" t="str">
        <f>CONCATENATE("-",N2,"-",N3,"-",N4,"-",N5)</f>
        <v>-HuyS-KhangS-LyS-NganS</v>
      </c>
    </row>
    <row r="16" spans="1:16" x14ac:dyDescent="0.2">
      <c r="J16" s="85" t="s">
        <v>212</v>
      </c>
      <c r="K16" s="85"/>
      <c r="L16" s="85"/>
    </row>
    <row r="17" spans="1:32" x14ac:dyDescent="0.2">
      <c r="I17" s="19" t="s">
        <v>213</v>
      </c>
      <c r="J17" t="str">
        <f>J55</f>
        <v>toan</v>
      </c>
    </row>
    <row r="19" spans="1:32" ht="15.75" thickBot="1" x14ac:dyDescent="0.3">
      <c r="A19" s="1" t="s">
        <v>1</v>
      </c>
      <c r="B19" s="2" t="s">
        <v>2</v>
      </c>
      <c r="C19" s="3" t="s">
        <v>3</v>
      </c>
      <c r="D19" s="3" t="s">
        <v>4</v>
      </c>
      <c r="E19" s="3" t="s">
        <v>5</v>
      </c>
      <c r="F19" s="3" t="s">
        <v>6</v>
      </c>
      <c r="G19" s="3" t="s">
        <v>7</v>
      </c>
      <c r="H19" s="3" t="s">
        <v>8</v>
      </c>
      <c r="I19" s="3" t="s">
        <v>9</v>
      </c>
      <c r="J19" s="3" t="s">
        <v>10</v>
      </c>
      <c r="K19" s="3" t="s">
        <v>11</v>
      </c>
      <c r="L19" s="3" t="s">
        <v>12</v>
      </c>
      <c r="M19" s="3" t="s">
        <v>13</v>
      </c>
      <c r="N19" s="3" t="s">
        <v>14</v>
      </c>
      <c r="O19" s="3" t="s">
        <v>15</v>
      </c>
      <c r="P19" s="3" t="s">
        <v>16</v>
      </c>
      <c r="Q19" s="3" t="s">
        <v>17</v>
      </c>
      <c r="R19" s="3" t="s">
        <v>18</v>
      </c>
      <c r="S19" s="3" t="s">
        <v>19</v>
      </c>
      <c r="T19" s="3" t="s">
        <v>20</v>
      </c>
      <c r="U19" s="3" t="s">
        <v>21</v>
      </c>
      <c r="V19" s="3" t="s">
        <v>22</v>
      </c>
      <c r="W19" s="3" t="s">
        <v>23</v>
      </c>
      <c r="X19" s="3" t="s">
        <v>24</v>
      </c>
      <c r="Y19" s="3" t="s">
        <v>25</v>
      </c>
      <c r="Z19" s="3" t="s">
        <v>26</v>
      </c>
      <c r="AA19" s="3" t="s">
        <v>27</v>
      </c>
      <c r="AB19" s="3" t="s">
        <v>28</v>
      </c>
      <c r="AC19" s="3" t="s">
        <v>29</v>
      </c>
      <c r="AD19" s="3" t="s">
        <v>30</v>
      </c>
      <c r="AE19" s="3" t="s">
        <v>31</v>
      </c>
      <c r="AF19" s="3" t="s">
        <v>32</v>
      </c>
    </row>
    <row r="20" spans="1:32" x14ac:dyDescent="0.2">
      <c r="A20" s="49">
        <v>2</v>
      </c>
      <c r="B20" s="4">
        <v>1</v>
      </c>
      <c r="C20" s="5" t="str">
        <f>IF($J$17=LEFT('TKB TOAN TRUONG'!C5,LEN($J$17)),RIGHT('TKB TOAN TRUONG'!C5,LEN('TKB TOAN TRUONG'!C5)-LEN($J$17)),"")</f>
        <v/>
      </c>
      <c r="D20" s="5" t="str">
        <f>IF($J$17=LEFT('TKB TOAN TRUONG'!D5,LEN($J$17)),RIGHT('TKB TOAN TRUONG'!D5,LEN('TKB TOAN TRUONG'!D5)-LEN($J$17)),"")</f>
        <v/>
      </c>
      <c r="E20" s="5" t="str">
        <f>IF($J$17=LEFT('TKB TOAN TRUONG'!E5,LEN($J$17)),RIGHT('TKB TOAN TRUONG'!E5,LEN('TKB TOAN TRUONG'!E5)-LEN($J$17)),"")</f>
        <v/>
      </c>
      <c r="F20" s="5" t="str">
        <f>IF($J$17=LEFT('TKB TOAN TRUONG'!F5,LEN($J$17)),RIGHT('TKB TOAN TRUONG'!F5,LEN('TKB TOAN TRUONG'!F5)-LEN($J$17)),"")</f>
        <v/>
      </c>
      <c r="G20" s="5" t="str">
        <f>IF($J$17=LEFT('TKB TOAN TRUONG'!G5,LEN($J$17)),RIGHT('TKB TOAN TRUONG'!G5,LEN('TKB TOAN TRUONG'!G5)-LEN($J$17)),"")</f>
        <v/>
      </c>
      <c r="H20" s="5" t="str">
        <f>IF($J$17=LEFT('TKB TOAN TRUONG'!H5,LEN($J$17)),RIGHT('TKB TOAN TRUONG'!H5,LEN('TKB TOAN TRUONG'!H5)-LEN($J$17)),"")</f>
        <v/>
      </c>
      <c r="I20" s="5" t="str">
        <f>IF($J$17=LEFT('TKB TOAN TRUONG'!I5,LEN($J$17)),RIGHT('TKB TOAN TRUONG'!I5,LEN('TKB TOAN TRUONG'!I5)-LEN($J$17)),"")</f>
        <v/>
      </c>
      <c r="J20" s="5" t="str">
        <f>IF($J$17=LEFT('TKB TOAN TRUONG'!J5,LEN($J$17)),RIGHT('TKB TOAN TRUONG'!J5,LEN('TKB TOAN TRUONG'!J5)-LEN($J$17)),"")</f>
        <v/>
      </c>
      <c r="K20" s="5" t="str">
        <f>IF($J$17=LEFT('TKB TOAN TRUONG'!K5,LEN($J$17)),RIGHT('TKB TOAN TRUONG'!K5,LEN('TKB TOAN TRUONG'!K5)-LEN($J$17)),"")</f>
        <v/>
      </c>
      <c r="L20" s="5" t="str">
        <f>IF($J$17=LEFT('TKB TOAN TRUONG'!L5,LEN($J$17)),RIGHT('TKB TOAN TRUONG'!L5,LEN('TKB TOAN TRUONG'!L5)-LEN($J$17)),"")</f>
        <v/>
      </c>
      <c r="M20" s="5" t="str">
        <f>IF($J$17=LEFT('TKB TOAN TRUONG'!M5,LEN($J$17)),RIGHT('TKB TOAN TRUONG'!M5,LEN('TKB TOAN TRUONG'!M5)-LEN($J$17)),"")</f>
        <v/>
      </c>
      <c r="N20" s="5" t="str">
        <f>IF($J$17=LEFT('TKB TOAN TRUONG'!N5,LEN($J$17)),RIGHT('TKB TOAN TRUONG'!N5,LEN('TKB TOAN TRUONG'!N5)-LEN($J$17)),"")</f>
        <v/>
      </c>
      <c r="O20" s="5" t="str">
        <f>IF($J$17=LEFT('TKB TOAN TRUONG'!O5,LEN($J$17)),RIGHT('TKB TOAN TRUONG'!O5,LEN('TKB TOAN TRUONG'!O5)-LEN($J$17)),"")</f>
        <v/>
      </c>
      <c r="P20" s="5" t="str">
        <f>IF($J$17=LEFT('TKB TOAN TRUONG'!P5,LEN($J$17)),RIGHT('TKB TOAN TRUONG'!P5,LEN('TKB TOAN TRUONG'!P5)-LEN($J$17)),"")</f>
        <v/>
      </c>
      <c r="Q20" s="5" t="str">
        <f>IF($J$17=LEFT('TKB TOAN TRUONG'!Q5,LEN($J$17)),RIGHT('TKB TOAN TRUONG'!Q5,LEN('TKB TOAN TRUONG'!Q5)-LEN($J$17)),"")</f>
        <v/>
      </c>
      <c r="R20" s="5" t="str">
        <f>IF($J$17=LEFT('TKB TOAN TRUONG'!R5,LEN($J$17)),RIGHT('TKB TOAN TRUONG'!R5,LEN('TKB TOAN TRUONG'!R5)-LEN($J$17)),"")</f>
        <v/>
      </c>
      <c r="S20" s="5" t="str">
        <f>IF($J$17=LEFT('TKB TOAN TRUONG'!S5,LEN($J$17)),RIGHT('TKB TOAN TRUONG'!S5,LEN('TKB TOAN TRUONG'!S5)-LEN($J$17)),"")</f>
        <v/>
      </c>
      <c r="T20" s="5" t="str">
        <f>IF($J$17=LEFT('TKB TOAN TRUONG'!T5,LEN($J$17)),RIGHT('TKB TOAN TRUONG'!T5,LEN('TKB TOAN TRUONG'!T5)-LEN($J$17)),"")</f>
        <v/>
      </c>
      <c r="U20" s="5" t="str">
        <f>IF($J$17=LEFT('TKB TOAN TRUONG'!U5,LEN($J$17)),RIGHT('TKB TOAN TRUONG'!U5,LEN('TKB TOAN TRUONG'!U5)-LEN($J$17)),"")</f>
        <v/>
      </c>
      <c r="V20" s="5" t="str">
        <f>IF($J$17=LEFT('TKB TOAN TRUONG'!V5,LEN($J$17)),RIGHT('TKB TOAN TRUONG'!V5,LEN('TKB TOAN TRUONG'!V5)-LEN($J$17)),"")</f>
        <v/>
      </c>
      <c r="W20" s="5" t="str">
        <f>IF($J$17=LEFT('TKB TOAN TRUONG'!W5,LEN($J$17)),RIGHT('TKB TOAN TRUONG'!W5,LEN('TKB TOAN TRUONG'!W5)-LEN($J$17)),"")</f>
        <v/>
      </c>
      <c r="X20" s="5" t="str">
        <f>IF($J$17=LEFT('TKB TOAN TRUONG'!X5,LEN($J$17)),RIGHT('TKB TOAN TRUONG'!X5,LEN('TKB TOAN TRUONG'!X5)-LEN($J$17)),"")</f>
        <v/>
      </c>
      <c r="Y20" s="5" t="str">
        <f>IF($J$17=LEFT('TKB TOAN TRUONG'!Y5,LEN($J$17)),RIGHT('TKB TOAN TRUONG'!Y5,LEN('TKB TOAN TRUONG'!Y5)-LEN($J$17)),"")</f>
        <v/>
      </c>
      <c r="Z20" s="5" t="str">
        <f>IF($J$17=LEFT('TKB TOAN TRUONG'!Z5,LEN($J$17)),RIGHT('TKB TOAN TRUONG'!Z5,LEN('TKB TOAN TRUONG'!Z5)-LEN($J$17)),"")</f>
        <v/>
      </c>
      <c r="AA20" s="5" t="str">
        <f>IF($J$17=LEFT('TKB TOAN TRUONG'!AA5,LEN($J$17)),RIGHT('TKB TOAN TRUONG'!AA5,LEN('TKB TOAN TRUONG'!AA5)-LEN($J$17)),"")</f>
        <v/>
      </c>
      <c r="AB20" s="5" t="str">
        <f>IF($J$17=LEFT('TKB TOAN TRUONG'!AB5,LEN($J$17)),RIGHT('TKB TOAN TRUONG'!AB5,LEN('TKB TOAN TRUONG'!AB5)-LEN($J$17)),"")</f>
        <v/>
      </c>
      <c r="AC20" s="5" t="str">
        <f>IF($J$17=LEFT('TKB TOAN TRUONG'!AC5,LEN($J$17)),RIGHT('TKB TOAN TRUONG'!AC5,LEN('TKB TOAN TRUONG'!AC5)-LEN($J$17)),"")</f>
        <v/>
      </c>
      <c r="AD20" s="5" t="str">
        <f>IF($J$17=LEFT('TKB TOAN TRUONG'!AD5,LEN($J$17)),RIGHT('TKB TOAN TRUONG'!AD5,LEN('TKB TOAN TRUONG'!AD5)-LEN($J$17)),"")</f>
        <v/>
      </c>
      <c r="AE20" s="5" t="str">
        <f>IF($J$17=LEFT('TKB TOAN TRUONG'!AE5,LEN($J$17)),RIGHT('TKB TOAN TRUONG'!AE5,LEN('TKB TOAN TRUONG'!AE5)-LEN($J$17)),"")</f>
        <v/>
      </c>
      <c r="AF20" s="5" t="str">
        <f>IF($J$17=LEFT('TKB TOAN TRUONG'!AF5,LEN($J$17)),RIGHT('TKB TOAN TRUONG'!AF5,LEN('TKB TOAN TRUONG'!AF5)-LEN($J$17)),"")</f>
        <v/>
      </c>
    </row>
    <row r="21" spans="1:32" x14ac:dyDescent="0.2">
      <c r="A21" s="50"/>
      <c r="B21" s="6">
        <v>2</v>
      </c>
      <c r="C21" s="5" t="str">
        <f>IF($J$17=LEFT('TKB TOAN TRUONG'!C6,LEN($J$17)),RIGHT('TKB TOAN TRUONG'!C6,LEN('TKB TOAN TRUONG'!C6)-LEN($J$17)),"")</f>
        <v/>
      </c>
      <c r="D21" s="5" t="str">
        <f>IF($J$17=LEFT('TKB TOAN TRUONG'!D6,LEN($J$17)),RIGHT('TKB TOAN TRUONG'!D6,LEN('TKB TOAN TRUONG'!D6)-LEN($J$17)),"")</f>
        <v>-NgaT</v>
      </c>
      <c r="E21" s="5" t="str">
        <f>IF($J$17=LEFT('TKB TOAN TRUONG'!E6,LEN($J$17)),RIGHT('TKB TOAN TRUONG'!E6,LEN('TKB TOAN TRUONG'!E6)-LEN($J$17)),"")</f>
        <v/>
      </c>
      <c r="F21" s="5" t="str">
        <f>IF($J$17=LEFT('TKB TOAN TRUONG'!F6,LEN($J$17)),RIGHT('TKB TOAN TRUONG'!F6,LEN('TKB TOAN TRUONG'!F6)-LEN($J$17)),"")</f>
        <v/>
      </c>
      <c r="G21" s="5" t="str">
        <f>IF($J$17=LEFT('TKB TOAN TRUONG'!G6,LEN($J$17)),RIGHT('TKB TOAN TRUONG'!G6,LEN('TKB TOAN TRUONG'!G6)-LEN($J$17)),"")</f>
        <v/>
      </c>
      <c r="H21" s="5" t="str">
        <f>IF($J$17=LEFT('TKB TOAN TRUONG'!H6,LEN($J$17)),RIGHT('TKB TOAN TRUONG'!H6,LEN('TKB TOAN TRUONG'!H6)-LEN($J$17)),"")</f>
        <v/>
      </c>
      <c r="I21" s="5" t="str">
        <f>IF($J$17=LEFT('TKB TOAN TRUONG'!I6,LEN($J$17)),RIGHT('TKB TOAN TRUONG'!I6,LEN('TKB TOAN TRUONG'!I6)-LEN($J$17)),"")</f>
        <v/>
      </c>
      <c r="J21" s="5" t="str">
        <f>IF($J$17=LEFT('TKB TOAN TRUONG'!J6,LEN($J$17)),RIGHT('TKB TOAN TRUONG'!J6,LEN('TKB TOAN TRUONG'!J6)-LEN($J$17)),"")</f>
        <v/>
      </c>
      <c r="K21" s="5" t="str">
        <f>IF($J$17=LEFT('TKB TOAN TRUONG'!K6,LEN($J$17)),RIGHT('TKB TOAN TRUONG'!K6,LEN('TKB TOAN TRUONG'!K6)-LEN($J$17)),"")</f>
        <v/>
      </c>
      <c r="L21" s="5" t="str">
        <f>IF($J$17=LEFT('TKB TOAN TRUONG'!L6,LEN($J$17)),RIGHT('TKB TOAN TRUONG'!L6,LEN('TKB TOAN TRUONG'!L6)-LEN($J$17)),"")</f>
        <v>-GiangT</v>
      </c>
      <c r="M21" s="5" t="str">
        <f>IF($J$17=LEFT('TKB TOAN TRUONG'!M6,LEN($J$17)),RIGHT('TKB TOAN TRUONG'!M6,LEN('TKB TOAN TRUONG'!M6)-LEN($J$17)),"")</f>
        <v/>
      </c>
      <c r="N21" s="5" t="str">
        <f>IF($J$17=LEFT('TKB TOAN TRUONG'!N6,LEN($J$17)),RIGHT('TKB TOAN TRUONG'!N6,LEN('TKB TOAN TRUONG'!N6)-LEN($J$17)),"")</f>
        <v/>
      </c>
      <c r="O21" s="5" t="str">
        <f>IF($J$17=LEFT('TKB TOAN TRUONG'!O6,LEN($J$17)),RIGHT('TKB TOAN TRUONG'!O6,LEN('TKB TOAN TRUONG'!O6)-LEN($J$17)),"")</f>
        <v/>
      </c>
      <c r="P21" s="5" t="str">
        <f>IF($J$17=LEFT('TKB TOAN TRUONG'!P6,LEN($J$17)),RIGHT('TKB TOAN TRUONG'!P6,LEN('TKB TOAN TRUONG'!P6)-LEN($J$17)),"")</f>
        <v/>
      </c>
      <c r="Q21" s="5" t="str">
        <f>IF($J$17=LEFT('TKB TOAN TRUONG'!Q6,LEN($J$17)),RIGHT('TKB TOAN TRUONG'!Q6,LEN('TKB TOAN TRUONG'!Q6)-LEN($J$17)),"")</f>
        <v/>
      </c>
      <c r="R21" s="5" t="str">
        <f>IF($J$17=LEFT('TKB TOAN TRUONG'!R6,LEN($J$17)),RIGHT('TKB TOAN TRUONG'!R6,LEN('TKB TOAN TRUONG'!R6)-LEN($J$17)),"")</f>
        <v/>
      </c>
      <c r="S21" s="5" t="str">
        <f>IF($J$17=LEFT('TKB TOAN TRUONG'!S6,LEN($J$17)),RIGHT('TKB TOAN TRUONG'!S6,LEN('TKB TOAN TRUONG'!S6)-LEN($J$17)),"")</f>
        <v/>
      </c>
      <c r="T21" s="5" t="str">
        <f>IF($J$17=LEFT('TKB TOAN TRUONG'!T6,LEN($J$17)),RIGHT('TKB TOAN TRUONG'!T6,LEN('TKB TOAN TRUONG'!T6)-LEN($J$17)),"")</f>
        <v/>
      </c>
      <c r="U21" s="5" t="str">
        <f>IF($J$17=LEFT('TKB TOAN TRUONG'!U6,LEN($J$17)),RIGHT('TKB TOAN TRUONG'!U6,LEN('TKB TOAN TRUONG'!U6)-LEN($J$17)),"")</f>
        <v>-HuyT</v>
      </c>
      <c r="V21" s="5" t="str">
        <f>IF($J$17=LEFT('TKB TOAN TRUONG'!V6,LEN($J$17)),RIGHT('TKB TOAN TRUONG'!V6,LEN('TKB TOAN TRUONG'!V6)-LEN($J$17)),"")</f>
        <v/>
      </c>
      <c r="W21" s="5" t="str">
        <f>IF($J$17=LEFT('TKB TOAN TRUONG'!W6,LEN($J$17)),RIGHT('TKB TOAN TRUONG'!W6,LEN('TKB TOAN TRUONG'!W6)-LEN($J$17)),"")</f>
        <v/>
      </c>
      <c r="X21" s="5" t="str">
        <f>IF($J$17=LEFT('TKB TOAN TRUONG'!X6,LEN($J$17)),RIGHT('TKB TOAN TRUONG'!X6,LEN('TKB TOAN TRUONG'!X6)-LEN($J$17)),"")</f>
        <v/>
      </c>
      <c r="Y21" s="5" t="str">
        <f>IF($J$17=LEFT('TKB TOAN TRUONG'!Y6,LEN($J$17)),RIGHT('TKB TOAN TRUONG'!Y6,LEN('TKB TOAN TRUONG'!Y6)-LEN($J$17)),"")</f>
        <v/>
      </c>
      <c r="Z21" s="5" t="str">
        <f>IF($J$17=LEFT('TKB TOAN TRUONG'!Z6,LEN($J$17)),RIGHT('TKB TOAN TRUONG'!Z6,LEN('TKB TOAN TRUONG'!Z6)-LEN($J$17)),"")</f>
        <v/>
      </c>
      <c r="AA21" s="5" t="str">
        <f>IF($J$17=LEFT('TKB TOAN TRUONG'!AA6,LEN($J$17)),RIGHT('TKB TOAN TRUONG'!AA6,LEN('TKB TOAN TRUONG'!AA6)-LEN($J$17)),"")</f>
        <v/>
      </c>
      <c r="AB21" s="5" t="str">
        <f>IF($J$17=LEFT('TKB TOAN TRUONG'!AB6,LEN($J$17)),RIGHT('TKB TOAN TRUONG'!AB6,LEN('TKB TOAN TRUONG'!AB6)-LEN($J$17)),"")</f>
        <v/>
      </c>
      <c r="AC21" s="5" t="str">
        <f>IF($J$17=LEFT('TKB TOAN TRUONG'!AC6,LEN($J$17)),RIGHT('TKB TOAN TRUONG'!AC6,LEN('TKB TOAN TRUONG'!AC6)-LEN($J$17)),"")</f>
        <v/>
      </c>
      <c r="AD21" s="5" t="str">
        <f>IF($J$17=LEFT('TKB TOAN TRUONG'!AD6,LEN($J$17)),RIGHT('TKB TOAN TRUONG'!AD6,LEN('TKB TOAN TRUONG'!AD6)-LEN($J$17)),"")</f>
        <v/>
      </c>
      <c r="AE21" s="5" t="str">
        <f>IF($J$17=LEFT('TKB TOAN TRUONG'!AE6,LEN($J$17)),RIGHT('TKB TOAN TRUONG'!AE6,LEN('TKB TOAN TRUONG'!AE6)-LEN($J$17)),"")</f>
        <v/>
      </c>
      <c r="AF21" s="5" t="str">
        <f>IF($J$17=LEFT('TKB TOAN TRUONG'!AF6,LEN($J$17)),RIGHT('TKB TOAN TRUONG'!AF6,LEN('TKB TOAN TRUONG'!AF6)-LEN($J$17)),"")</f>
        <v/>
      </c>
    </row>
    <row r="22" spans="1:32" x14ac:dyDescent="0.2">
      <c r="A22" s="50"/>
      <c r="B22" s="6">
        <v>3</v>
      </c>
      <c r="C22" s="5" t="str">
        <f>IF($J$17=LEFT('TKB TOAN TRUONG'!C7,LEN($J$17)),RIGHT('TKB TOAN TRUONG'!C7,LEN('TKB TOAN TRUONG'!C7)-LEN($J$17)),"")</f>
        <v/>
      </c>
      <c r="D22" s="5" t="str">
        <f>IF($J$17=LEFT('TKB TOAN TRUONG'!D7,LEN($J$17)),RIGHT('TKB TOAN TRUONG'!D7,LEN('TKB TOAN TRUONG'!D7)-LEN($J$17)),"")</f>
        <v/>
      </c>
      <c r="E22" s="5" t="str">
        <f>IF($J$17=LEFT('TKB TOAN TRUONG'!E7,LEN($J$17)),RIGHT('TKB TOAN TRUONG'!E7,LEN('TKB TOAN TRUONG'!E7)-LEN($J$17)),"")</f>
        <v/>
      </c>
      <c r="F22" s="5" t="str">
        <f>IF($J$17=LEFT('TKB TOAN TRUONG'!F7,LEN($J$17)),RIGHT('TKB TOAN TRUONG'!F7,LEN('TKB TOAN TRUONG'!F7)-LEN($J$17)),"")</f>
        <v/>
      </c>
      <c r="G22" s="5" t="str">
        <f>IF($J$17=LEFT('TKB TOAN TRUONG'!G7,LEN($J$17)),RIGHT('TKB TOAN TRUONG'!G7,LEN('TKB TOAN TRUONG'!G7)-LEN($J$17)),"")</f>
        <v/>
      </c>
      <c r="H22" s="5" t="str">
        <f>IF($J$17=LEFT('TKB TOAN TRUONG'!H7,LEN($J$17)),RIGHT('TKB TOAN TRUONG'!H7,LEN('TKB TOAN TRUONG'!H7)-LEN($J$17)),"")</f>
        <v/>
      </c>
      <c r="I22" s="5" t="str">
        <f>IF($J$17=LEFT('TKB TOAN TRUONG'!I7,LEN($J$17)),RIGHT('TKB TOAN TRUONG'!I7,LEN('TKB TOAN TRUONG'!I7)-LEN($J$17)),"")</f>
        <v/>
      </c>
      <c r="J22" s="5" t="str">
        <f>IF($J$17=LEFT('TKB TOAN TRUONG'!J7,LEN($J$17)),RIGHT('TKB TOAN TRUONG'!J7,LEN('TKB TOAN TRUONG'!J7)-LEN($J$17)),"")</f>
        <v>-HuyT</v>
      </c>
      <c r="K22" s="5" t="str">
        <f>IF($J$17=LEFT('TKB TOAN TRUONG'!K7,LEN($J$17)),RIGHT('TKB TOAN TRUONG'!K7,LEN('TKB TOAN TRUONG'!K7)-LEN($J$17)),"")</f>
        <v/>
      </c>
      <c r="L22" s="5" t="str">
        <f>IF($J$17=LEFT('TKB TOAN TRUONG'!L7,LEN($J$17)),RIGHT('TKB TOAN TRUONG'!L7,LEN('TKB TOAN TRUONG'!L7)-LEN($J$17)),"")</f>
        <v/>
      </c>
      <c r="M22" s="5" t="str">
        <f>IF($J$17=LEFT('TKB TOAN TRUONG'!M7,LEN($J$17)),RIGHT('TKB TOAN TRUONG'!M7,LEN('TKB TOAN TRUONG'!M7)-LEN($J$17)),"")</f>
        <v/>
      </c>
      <c r="N22" s="5" t="str">
        <f>IF($J$17=LEFT('TKB TOAN TRUONG'!N7,LEN($J$17)),RIGHT('TKB TOAN TRUONG'!N7,LEN('TKB TOAN TRUONG'!N7)-LEN($J$17)),"")</f>
        <v/>
      </c>
      <c r="O22" s="5" t="str">
        <f>IF($J$17=LEFT('TKB TOAN TRUONG'!O7,LEN($J$17)),RIGHT('TKB TOAN TRUONG'!O7,LEN('TKB TOAN TRUONG'!O7)-LEN($J$17)),"")</f>
        <v/>
      </c>
      <c r="P22" s="5" t="str">
        <f>IF($J$17=LEFT('TKB TOAN TRUONG'!P7,LEN($J$17)),RIGHT('TKB TOAN TRUONG'!P7,LEN('TKB TOAN TRUONG'!P7)-LEN($J$17)),"")</f>
        <v/>
      </c>
      <c r="Q22" s="5" t="str">
        <f>IF($J$17=LEFT('TKB TOAN TRUONG'!Q7,LEN($J$17)),RIGHT('TKB TOAN TRUONG'!Q7,LEN('TKB TOAN TRUONG'!Q7)-LEN($J$17)),"")</f>
        <v/>
      </c>
      <c r="R22" s="5" t="str">
        <f>IF($J$17=LEFT('TKB TOAN TRUONG'!R7,LEN($J$17)),RIGHT('TKB TOAN TRUONG'!R7,LEN('TKB TOAN TRUONG'!R7)-LEN($J$17)),"")</f>
        <v/>
      </c>
      <c r="S22" s="5" t="str">
        <f>IF($J$17=LEFT('TKB TOAN TRUONG'!S7,LEN($J$17)),RIGHT('TKB TOAN TRUONG'!S7,LEN('TKB TOAN TRUONG'!S7)-LEN($J$17)),"")</f>
        <v>-GiangT</v>
      </c>
      <c r="T22" s="5" t="str">
        <f>IF($J$17=LEFT('TKB TOAN TRUONG'!T7,LEN($J$17)),RIGHT('TKB TOAN TRUONG'!T7,LEN('TKB TOAN TRUONG'!T7)-LEN($J$17)),"")</f>
        <v/>
      </c>
      <c r="U22" s="5" t="str">
        <f>IF($J$17=LEFT('TKB TOAN TRUONG'!U7,LEN($J$17)),RIGHT('TKB TOAN TRUONG'!U7,LEN('TKB TOAN TRUONG'!U7)-LEN($J$17)),"")</f>
        <v/>
      </c>
      <c r="V22" s="5" t="str">
        <f>IF($J$17=LEFT('TKB TOAN TRUONG'!V7,LEN($J$17)),RIGHT('TKB TOAN TRUONG'!V7,LEN('TKB TOAN TRUONG'!V7)-LEN($J$17)),"")</f>
        <v/>
      </c>
      <c r="W22" s="5" t="str">
        <f>IF($J$17=LEFT('TKB TOAN TRUONG'!W7,LEN($J$17)),RIGHT('TKB TOAN TRUONG'!W7,LEN('TKB TOAN TRUONG'!W7)-LEN($J$17)),"")</f>
        <v>-OanhT</v>
      </c>
      <c r="X22" s="5" t="str">
        <f>IF($J$17=LEFT('TKB TOAN TRUONG'!X7,LEN($J$17)),RIGHT('TKB TOAN TRUONG'!X7,LEN('TKB TOAN TRUONG'!X7)-LEN($J$17)),"")</f>
        <v>-NgaT</v>
      </c>
      <c r="Y22" s="5" t="str">
        <f>IF($J$17=LEFT('TKB TOAN TRUONG'!Y7,LEN($J$17)),RIGHT('TKB TOAN TRUONG'!Y7,LEN('TKB TOAN TRUONG'!Y7)-LEN($J$17)),"")</f>
        <v/>
      </c>
      <c r="Z22" s="5" t="str">
        <f>IF($J$17=LEFT('TKB TOAN TRUONG'!Z7,LEN($J$17)),RIGHT('TKB TOAN TRUONG'!Z7,LEN('TKB TOAN TRUONG'!Z7)-LEN($J$17)),"")</f>
        <v/>
      </c>
      <c r="AA22" s="5" t="str">
        <f>IF($J$17=LEFT('TKB TOAN TRUONG'!AA7,LEN($J$17)),RIGHT('TKB TOAN TRUONG'!AA7,LEN('TKB TOAN TRUONG'!AA7)-LEN($J$17)),"")</f>
        <v/>
      </c>
      <c r="AB22" s="5" t="str">
        <f>IF($J$17=LEFT('TKB TOAN TRUONG'!AB7,LEN($J$17)),RIGHT('TKB TOAN TRUONG'!AB7,LEN('TKB TOAN TRUONG'!AB7)-LEN($J$17)),"")</f>
        <v/>
      </c>
      <c r="AC22" s="5" t="str">
        <f>IF($J$17=LEFT('TKB TOAN TRUONG'!AC7,LEN($J$17)),RIGHT('TKB TOAN TRUONG'!AC7,LEN('TKB TOAN TRUONG'!AC7)-LEN($J$17)),"")</f>
        <v/>
      </c>
      <c r="AD22" s="5" t="str">
        <f>IF($J$17=LEFT('TKB TOAN TRUONG'!AD7,LEN($J$17)),RIGHT('TKB TOAN TRUONG'!AD7,LEN('TKB TOAN TRUONG'!AD7)-LEN($J$17)),"")</f>
        <v/>
      </c>
      <c r="AE22" s="5" t="str">
        <f>IF($J$17=LEFT('TKB TOAN TRUONG'!AE7,LEN($J$17)),RIGHT('TKB TOAN TRUONG'!AE7,LEN('TKB TOAN TRUONG'!AE7)-LEN($J$17)),"")</f>
        <v/>
      </c>
      <c r="AF22" s="5" t="str">
        <f>IF($J$17=LEFT('TKB TOAN TRUONG'!AF7,LEN($J$17)),RIGHT('TKB TOAN TRUONG'!AF7,LEN('TKB TOAN TRUONG'!AF7)-LEN($J$17)),"")</f>
        <v/>
      </c>
    </row>
    <row r="23" spans="1:32" x14ac:dyDescent="0.2">
      <c r="A23" s="50"/>
      <c r="B23" s="6">
        <v>4</v>
      </c>
      <c r="C23" s="5" t="str">
        <f>IF($J$17=LEFT('TKB TOAN TRUONG'!C8,LEN($J$17)),RIGHT('TKB TOAN TRUONG'!C8,LEN('TKB TOAN TRUONG'!C8)-LEN($J$17)),"")</f>
        <v/>
      </c>
      <c r="D23" s="5" t="str">
        <f>IF($J$17=LEFT('TKB TOAN TRUONG'!D8,LEN($J$17)),RIGHT('TKB TOAN TRUONG'!D8,LEN('TKB TOAN TRUONG'!D8)-LEN($J$17)),"")</f>
        <v/>
      </c>
      <c r="E23" s="5" t="str">
        <f>IF($J$17=LEFT('TKB TOAN TRUONG'!E8,LEN($J$17)),RIGHT('TKB TOAN TRUONG'!E8,LEN('TKB TOAN TRUONG'!E8)-LEN($J$17)),"")</f>
        <v/>
      </c>
      <c r="F23" s="5" t="str">
        <f>IF($J$17=LEFT('TKB TOAN TRUONG'!F8,LEN($J$17)),RIGHT('TKB TOAN TRUONG'!F8,LEN('TKB TOAN TRUONG'!F8)-LEN($J$17)),"")</f>
        <v>-KhanhT</v>
      </c>
      <c r="G23" s="5" t="str">
        <f>IF($J$17=LEFT('TKB TOAN TRUONG'!G8,LEN($J$17)),RIGHT('TKB TOAN TRUONG'!G8,LEN('TKB TOAN TRUONG'!G8)-LEN($J$17)),"")</f>
        <v/>
      </c>
      <c r="H23" s="5" t="str">
        <f>IF($J$17=LEFT('TKB TOAN TRUONG'!H8,LEN($J$17)),RIGHT('TKB TOAN TRUONG'!H8,LEN('TKB TOAN TRUONG'!H8)-LEN($J$17)),"")</f>
        <v/>
      </c>
      <c r="I23" s="5" t="str">
        <f>IF($J$17=LEFT('TKB TOAN TRUONG'!I8,LEN($J$17)),RIGHT('TKB TOAN TRUONG'!I8,LEN('TKB TOAN TRUONG'!I8)-LEN($J$17)),"")</f>
        <v/>
      </c>
      <c r="J23" s="5" t="str">
        <f>IF($J$17=LEFT('TKB TOAN TRUONG'!J8,LEN($J$17)),RIGHT('TKB TOAN TRUONG'!J8,LEN('TKB TOAN TRUONG'!J8)-LEN($J$17)),"")</f>
        <v>-HuyT</v>
      </c>
      <c r="K23" s="5" t="str">
        <f>IF($J$17=LEFT('TKB TOAN TRUONG'!K8,LEN($J$17)),RIGHT('TKB TOAN TRUONG'!K8,LEN('TKB TOAN TRUONG'!K8)-LEN($J$17)),"")</f>
        <v>-GiangT</v>
      </c>
      <c r="L23" s="5" t="str">
        <f>IF($J$17=LEFT('TKB TOAN TRUONG'!L8,LEN($J$17)),RIGHT('TKB TOAN TRUONG'!L8,LEN('TKB TOAN TRUONG'!L8)-LEN($J$17)),"")</f>
        <v/>
      </c>
      <c r="M23" s="5" t="str">
        <f>IF($J$17=LEFT('TKB TOAN TRUONG'!M8,LEN($J$17)),RIGHT('TKB TOAN TRUONG'!M8,LEN('TKB TOAN TRUONG'!M8)-LEN($J$17)),"")</f>
        <v/>
      </c>
      <c r="N23" s="5" t="str">
        <f>IF($J$17=LEFT('TKB TOAN TRUONG'!N8,LEN($J$17)),RIGHT('TKB TOAN TRUONG'!N8,LEN('TKB TOAN TRUONG'!N8)-LEN($J$17)),"")</f>
        <v/>
      </c>
      <c r="O23" s="5" t="str">
        <f>IF($J$17=LEFT('TKB TOAN TRUONG'!O8,LEN($J$17)),RIGHT('TKB TOAN TRUONG'!O8,LEN('TKB TOAN TRUONG'!O8)-LEN($J$17)),"")</f>
        <v/>
      </c>
      <c r="P23" s="5" t="str">
        <f>IF($J$17=LEFT('TKB TOAN TRUONG'!P8,LEN($J$17)),RIGHT('TKB TOAN TRUONG'!P8,LEN('TKB TOAN TRUONG'!P8)-LEN($J$17)),"")</f>
        <v/>
      </c>
      <c r="Q23" s="5" t="str">
        <f>IF($J$17=LEFT('TKB TOAN TRUONG'!Q8,LEN($J$17)),RIGHT('TKB TOAN TRUONG'!Q8,LEN('TKB TOAN TRUONG'!Q8)-LEN($J$17)),"")</f>
        <v/>
      </c>
      <c r="R23" s="5" t="str">
        <f>IF($J$17=LEFT('TKB TOAN TRUONG'!R8,LEN($J$17)),RIGHT('TKB TOAN TRUONG'!R8,LEN('TKB TOAN TRUONG'!R8)-LEN($J$17)),"")</f>
        <v/>
      </c>
      <c r="S23" s="5" t="str">
        <f>IF($J$17=LEFT('TKB TOAN TRUONG'!S8,LEN($J$17)),RIGHT('TKB TOAN TRUONG'!S8,LEN('TKB TOAN TRUONG'!S8)-LEN($J$17)),"")</f>
        <v/>
      </c>
      <c r="T23" s="5" t="str">
        <f>IF($J$17=LEFT('TKB TOAN TRUONG'!T8,LEN($J$17)),RIGHT('TKB TOAN TRUONG'!T8,LEN('TKB TOAN TRUONG'!T8)-LEN($J$17)),"")</f>
        <v/>
      </c>
      <c r="U23" s="5" t="str">
        <f>IF($J$17=LEFT('TKB TOAN TRUONG'!U8,LEN($J$17)),RIGHT('TKB TOAN TRUONG'!U8,LEN('TKB TOAN TRUONG'!U8)-LEN($J$17)),"")</f>
        <v/>
      </c>
      <c r="V23" s="5" t="str">
        <f>IF($J$17=LEFT('TKB TOAN TRUONG'!V8,LEN($J$17)),RIGHT('TKB TOAN TRUONG'!V8,LEN('TKB TOAN TRUONG'!V8)-LEN($J$17)),"")</f>
        <v/>
      </c>
      <c r="W23" s="5" t="str">
        <f>IF($J$17=LEFT('TKB TOAN TRUONG'!W8,LEN($J$17)),RIGHT('TKB TOAN TRUONG'!W8,LEN('TKB TOAN TRUONG'!W8)-LEN($J$17)),"")</f>
        <v/>
      </c>
      <c r="X23" s="5" t="str">
        <f>IF($J$17=LEFT('TKB TOAN TRUONG'!X8,LEN($J$17)),RIGHT('TKB TOAN TRUONG'!X8,LEN('TKB TOAN TRUONG'!X8)-LEN($J$17)),"")</f>
        <v>-NgaT</v>
      </c>
      <c r="Y23" s="5" t="str">
        <f>IF($J$17=LEFT('TKB TOAN TRUONG'!Y8,LEN($J$17)),RIGHT('TKB TOAN TRUONG'!Y8,LEN('TKB TOAN TRUONG'!Y8)-LEN($J$17)),"")</f>
        <v/>
      </c>
      <c r="Z23" s="5" t="str">
        <f>IF($J$17=LEFT('TKB TOAN TRUONG'!Z8,LEN($J$17)),RIGHT('TKB TOAN TRUONG'!Z8,LEN('TKB TOAN TRUONG'!Z8)-LEN($J$17)),"")</f>
        <v/>
      </c>
      <c r="AA23" s="5" t="str">
        <f>IF($J$17=LEFT('TKB TOAN TRUONG'!AA8,LEN($J$17)),RIGHT('TKB TOAN TRUONG'!AA8,LEN('TKB TOAN TRUONG'!AA8)-LEN($J$17)),"")</f>
        <v/>
      </c>
      <c r="AB23" s="5" t="str">
        <f>IF($J$17=LEFT('TKB TOAN TRUONG'!AB8,LEN($J$17)),RIGHT('TKB TOAN TRUONG'!AB8,LEN('TKB TOAN TRUONG'!AB8)-LEN($J$17)),"")</f>
        <v/>
      </c>
      <c r="AC23" s="5" t="str">
        <f>IF($J$17=LEFT('TKB TOAN TRUONG'!AC8,LEN($J$17)),RIGHT('TKB TOAN TRUONG'!AC8,LEN('TKB TOAN TRUONG'!AC8)-LEN($J$17)),"")</f>
        <v/>
      </c>
      <c r="AD23" s="5" t="str">
        <f>IF($J$17=LEFT('TKB TOAN TRUONG'!AD8,LEN($J$17)),RIGHT('TKB TOAN TRUONG'!AD8,LEN('TKB TOAN TRUONG'!AD8)-LEN($J$17)),"")</f>
        <v/>
      </c>
      <c r="AE23" s="5" t="str">
        <f>IF($J$17=LEFT('TKB TOAN TRUONG'!AE8,LEN($J$17)),RIGHT('TKB TOAN TRUONG'!AE8,LEN('TKB TOAN TRUONG'!AE8)-LEN($J$17)),"")</f>
        <v>-AnhT</v>
      </c>
      <c r="AF23" s="5" t="str">
        <f>IF($J$17=LEFT('TKB TOAN TRUONG'!AF8,LEN($J$17)),RIGHT('TKB TOAN TRUONG'!AF8,LEN('TKB TOAN TRUONG'!AF8)-LEN($J$17)),"")</f>
        <v/>
      </c>
    </row>
    <row r="24" spans="1:32" ht="15" thickBot="1" x14ac:dyDescent="0.25">
      <c r="A24" s="51"/>
      <c r="B24" s="8">
        <v>5</v>
      </c>
      <c r="C24" s="5" t="str">
        <f>IF($J$17=LEFT('TKB TOAN TRUONG'!C9,LEN($J$17)),RIGHT('TKB TOAN TRUONG'!C9,LEN('TKB TOAN TRUONG'!C9)-LEN($J$17)),"")</f>
        <v/>
      </c>
      <c r="D24" s="5" t="str">
        <f>IF($J$17=LEFT('TKB TOAN TRUONG'!D9,LEN($J$17)),RIGHT('TKB TOAN TRUONG'!D9,LEN('TKB TOAN TRUONG'!D9)-LEN($J$17)),"")</f>
        <v/>
      </c>
      <c r="E24" s="5" t="str">
        <f>IF($J$17=LEFT('TKB TOAN TRUONG'!E9,LEN($J$17)),RIGHT('TKB TOAN TRUONG'!E9,LEN('TKB TOAN TRUONG'!E9)-LEN($J$17)),"")</f>
        <v/>
      </c>
      <c r="F24" s="5" t="str">
        <f>IF($J$17=LEFT('TKB TOAN TRUONG'!F9,LEN($J$17)),RIGHT('TKB TOAN TRUONG'!F9,LEN('TKB TOAN TRUONG'!F9)-LEN($J$17)),"")</f>
        <v/>
      </c>
      <c r="G24" s="5" t="str">
        <f>IF($J$17=LEFT('TKB TOAN TRUONG'!G9,LEN($J$17)),RIGHT('TKB TOAN TRUONG'!G9,LEN('TKB TOAN TRUONG'!G9)-LEN($J$17)),"")</f>
        <v/>
      </c>
      <c r="H24" s="5" t="str">
        <f>IF($J$17=LEFT('TKB TOAN TRUONG'!H9,LEN($J$17)),RIGHT('TKB TOAN TRUONG'!H9,LEN('TKB TOAN TRUONG'!H9)-LEN($J$17)),"")</f>
        <v/>
      </c>
      <c r="I24" s="5" t="str">
        <f>IF($J$17=LEFT('TKB TOAN TRUONG'!I9,LEN($J$17)),RIGHT('TKB TOAN TRUONG'!I9,LEN('TKB TOAN TRUONG'!I9)-LEN($J$17)),"")</f>
        <v/>
      </c>
      <c r="J24" s="5" t="str">
        <f>IF($J$17=LEFT('TKB TOAN TRUONG'!J9,LEN($J$17)),RIGHT('TKB TOAN TRUONG'!J9,LEN('TKB TOAN TRUONG'!J9)-LEN($J$17)),"")</f>
        <v/>
      </c>
      <c r="K24" s="5" t="str">
        <f>IF($J$17=LEFT('TKB TOAN TRUONG'!K9,LEN($J$17)),RIGHT('TKB TOAN TRUONG'!K9,LEN('TKB TOAN TRUONG'!K9)-LEN($J$17)),"")</f>
        <v>-GiangT</v>
      </c>
      <c r="L24" s="5" t="str">
        <f>IF($J$17=LEFT('TKB TOAN TRUONG'!L9,LEN($J$17)),RIGHT('TKB TOAN TRUONG'!L9,LEN('TKB TOAN TRUONG'!L9)-LEN($J$17)),"")</f>
        <v/>
      </c>
      <c r="M24" s="5" t="str">
        <f>IF($J$17=LEFT('TKB TOAN TRUONG'!M9,LEN($J$17)),RIGHT('TKB TOAN TRUONG'!M9,LEN('TKB TOAN TRUONG'!M9)-LEN($J$17)),"")</f>
        <v/>
      </c>
      <c r="N24" s="5" t="str">
        <f>IF($J$17=LEFT('TKB TOAN TRUONG'!N9,LEN($J$17)),RIGHT('TKB TOAN TRUONG'!N9,LEN('TKB TOAN TRUONG'!N9)-LEN($J$17)),"")</f>
        <v>-OanhT</v>
      </c>
      <c r="O24" s="5" t="str">
        <f>IF($J$17=LEFT('TKB TOAN TRUONG'!O9,LEN($J$17)),RIGHT('TKB TOAN TRUONG'!O9,LEN('TKB TOAN TRUONG'!O9)-LEN($J$17)),"")</f>
        <v/>
      </c>
      <c r="P24" s="5" t="str">
        <f>IF($J$17=LEFT('TKB TOAN TRUONG'!P9,LEN($J$17)),RIGHT('TKB TOAN TRUONG'!P9,LEN('TKB TOAN TRUONG'!P9)-LEN($J$17)),"")</f>
        <v/>
      </c>
      <c r="Q24" s="5" t="str">
        <f>IF($J$17=LEFT('TKB TOAN TRUONG'!Q9,LEN($J$17)),RIGHT('TKB TOAN TRUONG'!Q9,LEN('TKB TOAN TRUONG'!Q9)-LEN($J$17)),"")</f>
        <v/>
      </c>
      <c r="R24" s="5" t="str">
        <f>IF($J$17=LEFT('TKB TOAN TRUONG'!R9,LEN($J$17)),RIGHT('TKB TOAN TRUONG'!R9,LEN('TKB TOAN TRUONG'!R9)-LEN($J$17)),"")</f>
        <v/>
      </c>
      <c r="S24" s="5" t="str">
        <f>IF($J$17=LEFT('TKB TOAN TRUONG'!S9,LEN($J$17)),RIGHT('TKB TOAN TRUONG'!S9,LEN('TKB TOAN TRUONG'!S9)-LEN($J$17)),"")</f>
        <v/>
      </c>
      <c r="T24" s="5" t="str">
        <f>IF($J$17=LEFT('TKB TOAN TRUONG'!T9,LEN($J$17)),RIGHT('TKB TOAN TRUONG'!T9,LEN('TKB TOAN TRUONG'!T9)-LEN($J$17)),"")</f>
        <v/>
      </c>
      <c r="U24" s="5" t="str">
        <f>IF($J$17=LEFT('TKB TOAN TRUONG'!U9,LEN($J$17)),RIGHT('TKB TOAN TRUONG'!U9,LEN('TKB TOAN TRUONG'!U9)-LEN($J$17)),"")</f>
        <v/>
      </c>
      <c r="V24" s="5" t="str">
        <f>IF($J$17=LEFT('TKB TOAN TRUONG'!V9,LEN($J$17)),RIGHT('TKB TOAN TRUONG'!V9,LEN('TKB TOAN TRUONG'!V9)-LEN($J$17)),"")</f>
        <v/>
      </c>
      <c r="W24" s="5" t="str">
        <f>IF($J$17=LEFT('TKB TOAN TRUONG'!W9,LEN($J$17)),RIGHT('TKB TOAN TRUONG'!W9,LEN('TKB TOAN TRUONG'!W9)-LEN($J$17)),"")</f>
        <v/>
      </c>
      <c r="X24" s="5" t="str">
        <f>IF($J$17=LEFT('TKB TOAN TRUONG'!X9,LEN($J$17)),RIGHT('TKB TOAN TRUONG'!X9,LEN('TKB TOAN TRUONG'!X9)-LEN($J$17)),"")</f>
        <v/>
      </c>
      <c r="Y24" s="5" t="str">
        <f>IF($J$17=LEFT('TKB TOAN TRUONG'!Y9,LEN($J$17)),RIGHT('TKB TOAN TRUONG'!Y9,LEN('TKB TOAN TRUONG'!Y9)-LEN($J$17)),"")</f>
        <v/>
      </c>
      <c r="Z24" s="5" t="str">
        <f>IF($J$17=LEFT('TKB TOAN TRUONG'!Z9,LEN($J$17)),RIGHT('TKB TOAN TRUONG'!Z9,LEN('TKB TOAN TRUONG'!Z9)-LEN($J$17)),"")</f>
        <v/>
      </c>
      <c r="AA24" s="5" t="str">
        <f>IF($J$17=LEFT('TKB TOAN TRUONG'!AA9,LEN($J$17)),RIGHT('TKB TOAN TRUONG'!AA9,LEN('TKB TOAN TRUONG'!AA9)-LEN($J$17)),"")</f>
        <v/>
      </c>
      <c r="AB24" s="5" t="str">
        <f>IF($J$17=LEFT('TKB TOAN TRUONG'!AB9,LEN($J$17)),RIGHT('TKB TOAN TRUONG'!AB9,LEN('TKB TOAN TRUONG'!AB9)-LEN($J$17)),"")</f>
        <v>-KhanhT</v>
      </c>
      <c r="AC24" s="5" t="str">
        <f>IF($J$17=LEFT('TKB TOAN TRUONG'!AC9,LEN($J$17)),RIGHT('TKB TOAN TRUONG'!AC9,LEN('TKB TOAN TRUONG'!AC9)-LEN($J$17)),"")</f>
        <v/>
      </c>
      <c r="AD24" s="5" t="str">
        <f>IF($J$17=LEFT('TKB TOAN TRUONG'!AD9,LEN($J$17)),RIGHT('TKB TOAN TRUONG'!AD9,LEN('TKB TOAN TRUONG'!AD9)-LEN($J$17)),"")</f>
        <v/>
      </c>
      <c r="AE24" s="5" t="str">
        <f>IF($J$17=LEFT('TKB TOAN TRUONG'!AE9,LEN($J$17)),RIGHT('TKB TOAN TRUONG'!AE9,LEN('TKB TOAN TRUONG'!AE9)-LEN($J$17)),"")</f>
        <v>-AnhT</v>
      </c>
      <c r="AF24" s="5" t="str">
        <f>IF($J$17=LEFT('TKB TOAN TRUONG'!AF9,LEN($J$17)),RIGHT('TKB TOAN TRUONG'!AF9,LEN('TKB TOAN TRUONG'!AF9)-LEN($J$17)),"")</f>
        <v/>
      </c>
    </row>
    <row r="25" spans="1:32" x14ac:dyDescent="0.2">
      <c r="A25" s="44">
        <v>3</v>
      </c>
      <c r="B25" s="9">
        <v>1</v>
      </c>
      <c r="C25" s="5" t="str">
        <f>IF($J$17=LEFT('TKB TOAN TRUONG'!C10,LEN($J$17)),RIGHT('TKB TOAN TRUONG'!C10,LEN('TKB TOAN TRUONG'!C10)-LEN($J$17)),"")</f>
        <v/>
      </c>
      <c r="D25" s="5" t="str">
        <f>IF($J$17=LEFT('TKB TOAN TRUONG'!D10,LEN($J$17)),RIGHT('TKB TOAN TRUONG'!D10,LEN('TKB TOAN TRUONG'!D10)-LEN($J$17)),"")</f>
        <v/>
      </c>
      <c r="E25" s="5" t="str">
        <f>IF($J$17=LEFT('TKB TOAN TRUONG'!E10,LEN($J$17)),RIGHT('TKB TOAN TRUONG'!E10,LEN('TKB TOAN TRUONG'!E10)-LEN($J$17)),"")</f>
        <v/>
      </c>
      <c r="F25" s="5" t="str">
        <f>IF($J$17=LEFT('TKB TOAN TRUONG'!F10,LEN($J$17)),RIGHT('TKB TOAN TRUONG'!F10,LEN('TKB TOAN TRUONG'!F10)-LEN($J$17)),"")</f>
        <v/>
      </c>
      <c r="G25" s="5" t="str">
        <f>IF($J$17=LEFT('TKB TOAN TRUONG'!G10,LEN($J$17)),RIGHT('TKB TOAN TRUONG'!G10,LEN('TKB TOAN TRUONG'!G10)-LEN($J$17)),"")</f>
        <v/>
      </c>
      <c r="H25" s="5" t="str">
        <f>IF($J$17=LEFT('TKB TOAN TRUONG'!H10,LEN($J$17)),RIGHT('TKB TOAN TRUONG'!H10,LEN('TKB TOAN TRUONG'!H10)-LEN($J$17)),"")</f>
        <v/>
      </c>
      <c r="I25" s="5" t="str">
        <f>IF($J$17=LEFT('TKB TOAN TRUONG'!I10,LEN($J$17)),RIGHT('TKB TOAN TRUONG'!I10,LEN('TKB TOAN TRUONG'!I10)-LEN($J$17)),"")</f>
        <v/>
      </c>
      <c r="J25" s="5" t="str">
        <f>IF($J$17=LEFT('TKB TOAN TRUONG'!J10,LEN($J$17)),RIGHT('TKB TOAN TRUONG'!J10,LEN('TKB TOAN TRUONG'!J10)-LEN($J$17)),"")</f>
        <v/>
      </c>
      <c r="K25" s="5" t="str">
        <f>IF($J$17=LEFT('TKB TOAN TRUONG'!K10,LEN($J$17)),RIGHT('TKB TOAN TRUONG'!K10,LEN('TKB TOAN TRUONG'!K10)-LEN($J$17)),"")</f>
        <v/>
      </c>
      <c r="L25" s="5" t="str">
        <f>IF($J$17=LEFT('TKB TOAN TRUONG'!L10,LEN($J$17)),RIGHT('TKB TOAN TRUONG'!L10,LEN('TKB TOAN TRUONG'!L10)-LEN($J$17)),"")</f>
        <v/>
      </c>
      <c r="M25" s="5" t="str">
        <f>IF($J$17=LEFT('TKB TOAN TRUONG'!M10,LEN($J$17)),RIGHT('TKB TOAN TRUONG'!M10,LEN('TKB TOAN TRUONG'!M10)-LEN($J$17)),"")</f>
        <v/>
      </c>
      <c r="N25" s="5" t="str">
        <f>IF($J$17=LEFT('TKB TOAN TRUONG'!N10,LEN($J$17)),RIGHT('TKB TOAN TRUONG'!N10,LEN('TKB TOAN TRUONG'!N10)-LEN($J$17)),"")</f>
        <v/>
      </c>
      <c r="O25" s="5" t="str">
        <f>IF($J$17=LEFT('TKB TOAN TRUONG'!O10,LEN($J$17)),RIGHT('TKB TOAN TRUONG'!O10,LEN('TKB TOAN TRUONG'!O10)-LEN($J$17)),"")</f>
        <v/>
      </c>
      <c r="P25" s="5" t="str">
        <f>IF($J$17=LEFT('TKB TOAN TRUONG'!P10,LEN($J$17)),RIGHT('TKB TOAN TRUONG'!P10,LEN('TKB TOAN TRUONG'!P10)-LEN($J$17)),"")</f>
        <v>-LuyenT</v>
      </c>
      <c r="Q25" s="5" t="str">
        <f>IF($J$17=LEFT('TKB TOAN TRUONG'!Q10,LEN($J$17)),RIGHT('TKB TOAN TRUONG'!Q10,LEN('TKB TOAN TRUONG'!Q10)-LEN($J$17)),"")</f>
        <v/>
      </c>
      <c r="R25" s="5" t="str">
        <f>IF($J$17=LEFT('TKB TOAN TRUONG'!R10,LEN($J$17)),RIGHT('TKB TOAN TRUONG'!R10,LEN('TKB TOAN TRUONG'!R10)-LEN($J$17)),"")</f>
        <v>-NguyetT</v>
      </c>
      <c r="S25" s="5" t="str">
        <f>IF($J$17=LEFT('TKB TOAN TRUONG'!S10,LEN($J$17)),RIGHT('TKB TOAN TRUONG'!S10,LEN('TKB TOAN TRUONG'!S10)-LEN($J$17)),"")</f>
        <v/>
      </c>
      <c r="T25" s="5" t="str">
        <f>IF($J$17=LEFT('TKB TOAN TRUONG'!T10,LEN($J$17)),RIGHT('TKB TOAN TRUONG'!T10,LEN('TKB TOAN TRUONG'!T10)-LEN($J$17)),"")</f>
        <v>-AnhT</v>
      </c>
      <c r="U25" s="5" t="str">
        <f>IF($J$17=LEFT('TKB TOAN TRUONG'!U10,LEN($J$17)),RIGHT('TKB TOAN TRUONG'!U10,LEN('TKB TOAN TRUONG'!U10)-LEN($J$17)),"")</f>
        <v/>
      </c>
      <c r="V25" s="5" t="str">
        <f>IF($J$17=LEFT('TKB TOAN TRUONG'!V10,LEN($J$17)),RIGHT('TKB TOAN TRUONG'!V10,LEN('TKB TOAN TRUONG'!V10)-LEN($J$17)),"")</f>
        <v>-HuyT</v>
      </c>
      <c r="W25" s="5" t="str">
        <f>IF($J$17=LEFT('TKB TOAN TRUONG'!W10,LEN($J$17)),RIGHT('TKB TOAN TRUONG'!W10,LEN('TKB TOAN TRUONG'!W10)-LEN($J$17)),"")</f>
        <v/>
      </c>
      <c r="X25" s="5" t="str">
        <f>IF($J$17=LEFT('TKB TOAN TRUONG'!X10,LEN($J$17)),RIGHT('TKB TOAN TRUONG'!X10,LEN('TKB TOAN TRUONG'!X10)-LEN($J$17)),"")</f>
        <v/>
      </c>
      <c r="Y25" s="5" t="str">
        <f>IF($J$17=LEFT('TKB TOAN TRUONG'!Y10,LEN($J$17)),RIGHT('TKB TOAN TRUONG'!Y10,LEN('TKB TOAN TRUONG'!Y10)-LEN($J$17)),"")</f>
        <v/>
      </c>
      <c r="Z25" s="5" t="str">
        <f>IF($J$17=LEFT('TKB TOAN TRUONG'!Z10,LEN($J$17)),RIGHT('TKB TOAN TRUONG'!Z10,LEN('TKB TOAN TRUONG'!Z10)-LEN($J$17)),"")</f>
        <v>-SangT</v>
      </c>
      <c r="AA25" s="5" t="str">
        <f>IF($J$17=LEFT('TKB TOAN TRUONG'!AA10,LEN($J$17)),RIGHT('TKB TOAN TRUONG'!AA10,LEN('TKB TOAN TRUONG'!AA10)-LEN($J$17)),"")</f>
        <v/>
      </c>
      <c r="AB25" s="5" t="str">
        <f>IF($J$17=LEFT('TKB TOAN TRUONG'!AB10,LEN($J$17)),RIGHT('TKB TOAN TRUONG'!AB10,LEN('TKB TOAN TRUONG'!AB10)-LEN($J$17)),"")</f>
        <v/>
      </c>
      <c r="AC25" s="5" t="str">
        <f>IF($J$17=LEFT('TKB TOAN TRUONG'!AC10,LEN($J$17)),RIGHT('TKB TOAN TRUONG'!AC10,LEN('TKB TOAN TRUONG'!AC10)-LEN($J$17)),"")</f>
        <v/>
      </c>
      <c r="AD25" s="5" t="str">
        <f>IF($J$17=LEFT('TKB TOAN TRUONG'!AD10,LEN($J$17)),RIGHT('TKB TOAN TRUONG'!AD10,LEN('TKB TOAN TRUONG'!AD10)-LEN($J$17)),"")</f>
        <v/>
      </c>
      <c r="AE25" s="5" t="str">
        <f>IF($J$17=LEFT('TKB TOAN TRUONG'!AE10,LEN($J$17)),RIGHT('TKB TOAN TRUONG'!AE10,LEN('TKB TOAN TRUONG'!AE10)-LEN($J$17)),"")</f>
        <v/>
      </c>
      <c r="AF25" s="5" t="str">
        <f>IF($J$17=LEFT('TKB TOAN TRUONG'!AF10,LEN($J$17)),RIGHT('TKB TOAN TRUONG'!AF10,LEN('TKB TOAN TRUONG'!AF10)-LEN($J$17)),"")</f>
        <v/>
      </c>
    </row>
    <row r="26" spans="1:32" x14ac:dyDescent="0.2">
      <c r="A26" s="44"/>
      <c r="B26" s="6">
        <v>2</v>
      </c>
      <c r="C26" s="5" t="str">
        <f>IF($J$17=LEFT('TKB TOAN TRUONG'!C11,LEN($J$17)),RIGHT('TKB TOAN TRUONG'!C11,LEN('TKB TOAN TRUONG'!C11)-LEN($J$17)),"")</f>
        <v/>
      </c>
      <c r="D26" s="5" t="str">
        <f>IF($J$17=LEFT('TKB TOAN TRUONG'!D11,LEN($J$17)),RIGHT('TKB TOAN TRUONG'!D11,LEN('TKB TOAN TRUONG'!D11)-LEN($J$17)),"")</f>
        <v/>
      </c>
      <c r="E26" s="5" t="str">
        <f>IF($J$17=LEFT('TKB TOAN TRUONG'!E11,LEN($J$17)),RIGHT('TKB TOAN TRUONG'!E11,LEN('TKB TOAN TRUONG'!E11)-LEN($J$17)),"")</f>
        <v>-OanhT</v>
      </c>
      <c r="F26" s="5" t="str">
        <f>IF($J$17=LEFT('TKB TOAN TRUONG'!F11,LEN($J$17)),RIGHT('TKB TOAN TRUONG'!F11,LEN('TKB TOAN TRUONG'!F11)-LEN($J$17)),"")</f>
        <v/>
      </c>
      <c r="G26" s="5" t="str">
        <f>IF($J$17=LEFT('TKB TOAN TRUONG'!G11,LEN($J$17)),RIGHT('TKB TOAN TRUONG'!G11,LEN('TKB TOAN TRUONG'!G11)-LEN($J$17)),"")</f>
        <v>-LuyenT</v>
      </c>
      <c r="H26" s="5" t="str">
        <f>IF($J$17=LEFT('TKB TOAN TRUONG'!H11,LEN($J$17)),RIGHT('TKB TOAN TRUONG'!H11,LEN('TKB TOAN TRUONG'!H11)-LEN($J$17)),"")</f>
        <v/>
      </c>
      <c r="I26" s="5" t="str">
        <f>IF($J$17=LEFT('TKB TOAN TRUONG'!I11,LEN($J$17)),RIGHT('TKB TOAN TRUONG'!I11,LEN('TKB TOAN TRUONG'!I11)-LEN($J$17)),"")</f>
        <v>-HuyT</v>
      </c>
      <c r="J26" s="5" t="str">
        <f>IF($J$17=LEFT('TKB TOAN TRUONG'!J11,LEN($J$17)),RIGHT('TKB TOAN TRUONG'!J11,LEN('TKB TOAN TRUONG'!J11)-LEN($J$17)),"")</f>
        <v/>
      </c>
      <c r="K26" s="5" t="str">
        <f>IF($J$17=LEFT('TKB TOAN TRUONG'!K11,LEN($J$17)),RIGHT('TKB TOAN TRUONG'!K11,LEN('TKB TOAN TRUONG'!K11)-LEN($J$17)),"")</f>
        <v/>
      </c>
      <c r="L26" s="5" t="str">
        <f>IF($J$17=LEFT('TKB TOAN TRUONG'!L11,LEN($J$17)),RIGHT('TKB TOAN TRUONG'!L11,LEN('TKB TOAN TRUONG'!L11)-LEN($J$17)),"")</f>
        <v/>
      </c>
      <c r="M26" s="5" t="str">
        <f>IF($J$17=LEFT('TKB TOAN TRUONG'!M11,LEN($J$17)),RIGHT('TKB TOAN TRUONG'!M11,LEN('TKB TOAN TRUONG'!M11)-LEN($J$17)),"")</f>
        <v/>
      </c>
      <c r="N26" s="5" t="str">
        <f>IF($J$17=LEFT('TKB TOAN TRUONG'!N11,LEN($J$17)),RIGHT('TKB TOAN TRUONG'!N11,LEN('TKB TOAN TRUONG'!N11)-LEN($J$17)),"")</f>
        <v/>
      </c>
      <c r="O26" s="5" t="str">
        <f>IF($J$17=LEFT('TKB TOAN TRUONG'!O11,LEN($J$17)),RIGHT('TKB TOAN TRUONG'!O11,LEN('TKB TOAN TRUONG'!O11)-LEN($J$17)),"")</f>
        <v/>
      </c>
      <c r="P26" s="5" t="str">
        <f>IF($J$17=LEFT('TKB TOAN TRUONG'!P11,LEN($J$17)),RIGHT('TKB TOAN TRUONG'!P11,LEN('TKB TOAN TRUONG'!P11)-LEN($J$17)),"")</f>
        <v/>
      </c>
      <c r="Q26" s="5" t="str">
        <f>IF($J$17=LEFT('TKB TOAN TRUONG'!Q11,LEN($J$17)),RIGHT('TKB TOAN TRUONG'!Q11,LEN('TKB TOAN TRUONG'!Q11)-LEN($J$17)),"")</f>
        <v/>
      </c>
      <c r="R26" s="5" t="str">
        <f>IF($J$17=LEFT('TKB TOAN TRUONG'!R11,LEN($J$17)),RIGHT('TKB TOAN TRUONG'!R11,LEN('TKB TOAN TRUONG'!R11)-LEN($J$17)),"")</f>
        <v/>
      </c>
      <c r="S26" s="5" t="str">
        <f>IF($J$17=LEFT('TKB TOAN TRUONG'!S11,LEN($J$17)),RIGHT('TKB TOAN TRUONG'!S11,LEN('TKB TOAN TRUONG'!S11)-LEN($J$17)),"")</f>
        <v/>
      </c>
      <c r="T26" s="5" t="str">
        <f>IF($J$17=LEFT('TKB TOAN TRUONG'!T11,LEN($J$17)),RIGHT('TKB TOAN TRUONG'!T11,LEN('TKB TOAN TRUONG'!T11)-LEN($J$17)),"")</f>
        <v>-AnhT</v>
      </c>
      <c r="U26" s="5" t="str">
        <f>IF($J$17=LEFT('TKB TOAN TRUONG'!U11,LEN($J$17)),RIGHT('TKB TOAN TRUONG'!U11,LEN('TKB TOAN TRUONG'!U11)-LEN($J$17)),"")</f>
        <v/>
      </c>
      <c r="V26" s="5" t="str">
        <f>IF($J$17=LEFT('TKB TOAN TRUONG'!V11,LEN($J$17)),RIGHT('TKB TOAN TRUONG'!V11,LEN('TKB TOAN TRUONG'!V11)-LEN($J$17)),"")</f>
        <v/>
      </c>
      <c r="W26" s="5" t="str">
        <f>IF($J$17=LEFT('TKB TOAN TRUONG'!W11,LEN($J$17)),RIGHT('TKB TOAN TRUONG'!W11,LEN('TKB TOAN TRUONG'!W11)-LEN($J$17)),"")</f>
        <v/>
      </c>
      <c r="X26" s="5" t="str">
        <f>IF($J$17=LEFT('TKB TOAN TRUONG'!X11,LEN($J$17)),RIGHT('TKB TOAN TRUONG'!X11,LEN('TKB TOAN TRUONG'!X11)-LEN($J$17)),"")</f>
        <v/>
      </c>
      <c r="Y26" s="5" t="str">
        <f>IF($J$17=LEFT('TKB TOAN TRUONG'!Y11,LEN($J$17)),RIGHT('TKB TOAN TRUONG'!Y11,LEN('TKB TOAN TRUONG'!Y11)-LEN($J$17)),"")</f>
        <v/>
      </c>
      <c r="Z26" s="5" t="str">
        <f>IF($J$17=LEFT('TKB TOAN TRUONG'!Z11,LEN($J$17)),RIGHT('TKB TOAN TRUONG'!Z11,LEN('TKB TOAN TRUONG'!Z11)-LEN($J$17)),"")</f>
        <v>-SangT</v>
      </c>
      <c r="AA26" s="5" t="str">
        <f>IF($J$17=LEFT('TKB TOAN TRUONG'!AA11,LEN($J$17)),RIGHT('TKB TOAN TRUONG'!AA11,LEN('TKB TOAN TRUONG'!AA11)-LEN($J$17)),"")</f>
        <v/>
      </c>
      <c r="AB26" s="5" t="str">
        <f>IF($J$17=LEFT('TKB TOAN TRUONG'!AB11,LEN($J$17)),RIGHT('TKB TOAN TRUONG'!AB11,LEN('TKB TOAN TRUONG'!AB11)-LEN($J$17)),"")</f>
        <v/>
      </c>
      <c r="AC26" s="5" t="str">
        <f>IF($J$17=LEFT('TKB TOAN TRUONG'!AC11,LEN($J$17)),RIGHT('TKB TOAN TRUONG'!AC11,LEN('TKB TOAN TRUONG'!AC11)-LEN($J$17)),"")</f>
        <v/>
      </c>
      <c r="AD26" s="5" t="str">
        <f>IF($J$17=LEFT('TKB TOAN TRUONG'!AD11,LEN($J$17)),RIGHT('TKB TOAN TRUONG'!AD11,LEN('TKB TOAN TRUONG'!AD11)-LEN($J$17)),"")</f>
        <v/>
      </c>
      <c r="AE26" s="5" t="str">
        <f>IF($J$17=LEFT('TKB TOAN TRUONG'!AE11,LEN($J$17)),RIGHT('TKB TOAN TRUONG'!AE11,LEN('TKB TOAN TRUONG'!AE11)-LEN($J$17)),"")</f>
        <v/>
      </c>
      <c r="AF26" s="5" t="str">
        <f>IF($J$17=LEFT('TKB TOAN TRUONG'!AF11,LEN($J$17)),RIGHT('TKB TOAN TRUONG'!AF11,LEN('TKB TOAN TRUONG'!AF11)-LEN($J$17)),"")</f>
        <v/>
      </c>
    </row>
    <row r="27" spans="1:32" x14ac:dyDescent="0.2">
      <c r="A27" s="44"/>
      <c r="B27" s="6">
        <v>3</v>
      </c>
      <c r="C27" s="5" t="str">
        <f>IF($J$17=LEFT('TKB TOAN TRUONG'!C12,LEN($J$17)),RIGHT('TKB TOAN TRUONG'!C12,LEN('TKB TOAN TRUONG'!C12)-LEN($J$17)),"")</f>
        <v/>
      </c>
      <c r="D27" s="5" t="str">
        <f>IF($J$17=LEFT('TKB TOAN TRUONG'!D12,LEN($J$17)),RIGHT('TKB TOAN TRUONG'!D12,LEN('TKB TOAN TRUONG'!D12)-LEN($J$17)),"")</f>
        <v/>
      </c>
      <c r="E27" s="5" t="str">
        <f>IF($J$17=LEFT('TKB TOAN TRUONG'!E12,LEN($J$17)),RIGHT('TKB TOAN TRUONG'!E12,LEN('TKB TOAN TRUONG'!E12)-LEN($J$17)),"")</f>
        <v/>
      </c>
      <c r="F27" s="5" t="str">
        <f>IF($J$17=LEFT('TKB TOAN TRUONG'!F12,LEN($J$17)),RIGHT('TKB TOAN TRUONG'!F12,LEN('TKB TOAN TRUONG'!F12)-LEN($J$17)),"")</f>
        <v/>
      </c>
      <c r="G27" s="5" t="str">
        <f>IF($J$17=LEFT('TKB TOAN TRUONG'!G12,LEN($J$17)),RIGHT('TKB TOAN TRUONG'!G12,LEN('TKB TOAN TRUONG'!G12)-LEN($J$17)),"")</f>
        <v/>
      </c>
      <c r="H27" s="5" t="str">
        <f>IF($J$17=LEFT('TKB TOAN TRUONG'!H12,LEN($J$17)),RIGHT('TKB TOAN TRUONG'!H12,LEN('TKB TOAN TRUONG'!H12)-LEN($J$17)),"")</f>
        <v/>
      </c>
      <c r="I27" s="5" t="str">
        <f>IF($J$17=LEFT('TKB TOAN TRUONG'!I12,LEN($J$17)),RIGHT('TKB TOAN TRUONG'!I12,LEN('TKB TOAN TRUONG'!I12)-LEN($J$17)),"")</f>
        <v>-HuyT</v>
      </c>
      <c r="J27" s="5" t="str">
        <f>IF($J$17=LEFT('TKB TOAN TRUONG'!J12,LEN($J$17)),RIGHT('TKB TOAN TRUONG'!J12,LEN('TKB TOAN TRUONG'!J12)-LEN($J$17)),"")</f>
        <v/>
      </c>
      <c r="K27" s="5" t="str">
        <f>IF($J$17=LEFT('TKB TOAN TRUONG'!K12,LEN($J$17)),RIGHT('TKB TOAN TRUONG'!K12,LEN('TKB TOAN TRUONG'!K12)-LEN($J$17)),"")</f>
        <v/>
      </c>
      <c r="L27" s="5" t="str">
        <f>IF($J$17=LEFT('TKB TOAN TRUONG'!L12,LEN($J$17)),RIGHT('TKB TOAN TRUONG'!L12,LEN('TKB TOAN TRUONG'!L12)-LEN($J$17)),"")</f>
        <v/>
      </c>
      <c r="M27" s="5" t="str">
        <f>IF($J$17=LEFT('TKB TOAN TRUONG'!M12,LEN($J$17)),RIGHT('TKB TOAN TRUONG'!M12,LEN('TKB TOAN TRUONG'!M12)-LEN($J$17)),"")</f>
        <v/>
      </c>
      <c r="N27" s="5" t="str">
        <f>IF($J$17=LEFT('TKB TOAN TRUONG'!N12,LEN($J$17)),RIGHT('TKB TOAN TRUONG'!N12,LEN('TKB TOAN TRUONG'!N12)-LEN($J$17)),"")</f>
        <v/>
      </c>
      <c r="O27" s="5" t="str">
        <f>IF($J$17=LEFT('TKB TOAN TRUONG'!O12,LEN($J$17)),RIGHT('TKB TOAN TRUONG'!O12,LEN('TKB TOAN TRUONG'!O12)-LEN($J$17)),"")</f>
        <v/>
      </c>
      <c r="P27" s="5" t="str">
        <f>IF($J$17=LEFT('TKB TOAN TRUONG'!P12,LEN($J$17)),RIGHT('TKB TOAN TRUONG'!P12,LEN('TKB TOAN TRUONG'!P12)-LEN($J$17)),"")</f>
        <v/>
      </c>
      <c r="Q27" s="5" t="str">
        <f>IF($J$17=LEFT('TKB TOAN TRUONG'!Q12,LEN($J$17)),RIGHT('TKB TOAN TRUONG'!Q12,LEN('TKB TOAN TRUONG'!Q12)-LEN($J$17)),"")</f>
        <v>-NguyetT</v>
      </c>
      <c r="R27" s="5" t="str">
        <f>IF($J$17=LEFT('TKB TOAN TRUONG'!R12,LEN($J$17)),RIGHT('TKB TOAN TRUONG'!R12,LEN('TKB TOAN TRUONG'!R12)-LEN($J$17)),"")</f>
        <v/>
      </c>
      <c r="S27" s="5" t="str">
        <f>IF($J$17=LEFT('TKB TOAN TRUONG'!S12,LEN($J$17)),RIGHT('TKB TOAN TRUONG'!S12,LEN('TKB TOAN TRUONG'!S12)-LEN($J$17)),"")</f>
        <v/>
      </c>
      <c r="T27" s="5" t="str">
        <f>IF($J$17=LEFT('TKB TOAN TRUONG'!T12,LEN($J$17)),RIGHT('TKB TOAN TRUONG'!T12,LEN('TKB TOAN TRUONG'!T12)-LEN($J$17)),"")</f>
        <v/>
      </c>
      <c r="U27" s="5" t="str">
        <f>IF($J$17=LEFT('TKB TOAN TRUONG'!U12,LEN($J$17)),RIGHT('TKB TOAN TRUONG'!U12,LEN('TKB TOAN TRUONG'!U12)-LEN($J$17)),"")</f>
        <v/>
      </c>
      <c r="V27" s="5" t="str">
        <f>IF($J$17=LEFT('TKB TOAN TRUONG'!V12,LEN($J$17)),RIGHT('TKB TOAN TRUONG'!V12,LEN('TKB TOAN TRUONG'!V12)-LEN($J$17)),"")</f>
        <v/>
      </c>
      <c r="W27" s="5" t="str">
        <f>IF($J$17=LEFT('TKB TOAN TRUONG'!W12,LEN($J$17)),RIGHT('TKB TOAN TRUONG'!W12,LEN('TKB TOAN TRUONG'!W12)-LEN($J$17)),"")</f>
        <v>-OanhT</v>
      </c>
      <c r="X27" s="5" t="str">
        <f>IF($J$17=LEFT('TKB TOAN TRUONG'!X12,LEN($J$17)),RIGHT('TKB TOAN TRUONG'!X12,LEN('TKB TOAN TRUONG'!X12)-LEN($J$17)),"")</f>
        <v/>
      </c>
      <c r="Y27" s="5" t="str">
        <f>IF($J$17=LEFT('TKB TOAN TRUONG'!Y12,LEN($J$17)),RIGHT('TKB TOAN TRUONG'!Y12,LEN('TKB TOAN TRUONG'!Y12)-LEN($J$17)),"")</f>
        <v/>
      </c>
      <c r="Z27" s="5" t="str">
        <f>IF($J$17=LEFT('TKB TOAN TRUONG'!Z12,LEN($J$17)),RIGHT('TKB TOAN TRUONG'!Z12,LEN('TKB TOAN TRUONG'!Z12)-LEN($J$17)),"")</f>
        <v/>
      </c>
      <c r="AA27" s="5" t="str">
        <f>IF($J$17=LEFT('TKB TOAN TRUONG'!AA12,LEN($J$17)),RIGHT('TKB TOAN TRUONG'!AA12,LEN('TKB TOAN TRUONG'!AA12)-LEN($J$17)),"")</f>
        <v/>
      </c>
      <c r="AB27" s="5" t="str">
        <f>IF($J$17=LEFT('TKB TOAN TRUONG'!AB12,LEN($J$17)),RIGHT('TKB TOAN TRUONG'!AB12,LEN('TKB TOAN TRUONG'!AB12)-LEN($J$17)),"")</f>
        <v/>
      </c>
      <c r="AC27" s="5" t="str">
        <f>IF($J$17=LEFT('TKB TOAN TRUONG'!AC12,LEN($J$17)),RIGHT('TKB TOAN TRUONG'!AC12,LEN('TKB TOAN TRUONG'!AC12)-LEN($J$17)),"")</f>
        <v/>
      </c>
      <c r="AD27" s="5" t="str">
        <f>IF($J$17=LEFT('TKB TOAN TRUONG'!AD12,LEN($J$17)),RIGHT('TKB TOAN TRUONG'!AD12,LEN('TKB TOAN TRUONG'!AD12)-LEN($J$17)),"")</f>
        <v>-AnhT</v>
      </c>
      <c r="AE27" s="5" t="str">
        <f>IF($J$17=LEFT('TKB TOAN TRUONG'!AE12,LEN($J$17)),RIGHT('TKB TOAN TRUONG'!AE12,LEN('TKB TOAN TRUONG'!AE12)-LEN($J$17)),"")</f>
        <v/>
      </c>
      <c r="AF27" s="5" t="str">
        <f>IF($J$17=LEFT('TKB TOAN TRUONG'!AF12,LEN($J$17)),RIGHT('TKB TOAN TRUONG'!AF12,LEN('TKB TOAN TRUONG'!AF12)-LEN($J$17)),"")</f>
        <v/>
      </c>
    </row>
    <row r="28" spans="1:32" x14ac:dyDescent="0.2">
      <c r="A28" s="44"/>
      <c r="B28" s="6">
        <v>4</v>
      </c>
      <c r="C28" s="5" t="str">
        <f>IF($J$17=LEFT('TKB TOAN TRUONG'!C13,LEN($J$17)),RIGHT('TKB TOAN TRUONG'!C13,LEN('TKB TOAN TRUONG'!C13)-LEN($J$17)),"")</f>
        <v/>
      </c>
      <c r="D28" s="5" t="str">
        <f>IF($J$17=LEFT('TKB TOAN TRUONG'!D13,LEN($J$17)),RIGHT('TKB TOAN TRUONG'!D13,LEN('TKB TOAN TRUONG'!D13)-LEN($J$17)),"")</f>
        <v/>
      </c>
      <c r="E28" s="5" t="str">
        <f>IF($J$17=LEFT('TKB TOAN TRUONG'!E13,LEN($J$17)),RIGHT('TKB TOAN TRUONG'!E13,LEN('TKB TOAN TRUONG'!E13)-LEN($J$17)),"")</f>
        <v/>
      </c>
      <c r="F28" s="5" t="str">
        <f>IF($J$17=LEFT('TKB TOAN TRUONG'!F13,LEN($J$17)),RIGHT('TKB TOAN TRUONG'!F13,LEN('TKB TOAN TRUONG'!F13)-LEN($J$17)),"")</f>
        <v/>
      </c>
      <c r="G28" s="5" t="str">
        <f>IF($J$17=LEFT('TKB TOAN TRUONG'!G13,LEN($J$17)),RIGHT('TKB TOAN TRUONG'!G13,LEN('TKB TOAN TRUONG'!G13)-LEN($J$17)),"")</f>
        <v/>
      </c>
      <c r="H28" s="5" t="str">
        <f>IF($J$17=LEFT('TKB TOAN TRUONG'!H13,LEN($J$17)),RIGHT('TKB TOAN TRUONG'!H13,LEN('TKB TOAN TRUONG'!H13)-LEN($J$17)),"")</f>
        <v>-LuyenT</v>
      </c>
      <c r="I28" s="5" t="str">
        <f>IF($J$17=LEFT('TKB TOAN TRUONG'!I13,LEN($J$17)),RIGHT('TKB TOAN TRUONG'!I13,LEN('TKB TOAN TRUONG'!I13)-LEN($J$17)),"")</f>
        <v/>
      </c>
      <c r="J28" s="5" t="str">
        <f>IF($J$17=LEFT('TKB TOAN TRUONG'!J13,LEN($J$17)),RIGHT('TKB TOAN TRUONG'!J13,LEN('TKB TOAN TRUONG'!J13)-LEN($J$17)),"")</f>
        <v/>
      </c>
      <c r="K28" s="5" t="str">
        <f>IF($J$17=LEFT('TKB TOAN TRUONG'!K13,LEN($J$17)),RIGHT('TKB TOAN TRUONG'!K13,LEN('TKB TOAN TRUONG'!K13)-LEN($J$17)),"")</f>
        <v/>
      </c>
      <c r="L28" s="5" t="str">
        <f>IF($J$17=LEFT('TKB TOAN TRUONG'!L13,LEN($J$17)),RIGHT('TKB TOAN TRUONG'!L13,LEN('TKB TOAN TRUONG'!L13)-LEN($J$17)),"")</f>
        <v/>
      </c>
      <c r="M28" s="5" t="str">
        <f>IF($J$17=LEFT('TKB TOAN TRUONG'!M13,LEN($J$17)),RIGHT('TKB TOAN TRUONG'!M13,LEN('TKB TOAN TRUONG'!M13)-LEN($J$17)),"")</f>
        <v/>
      </c>
      <c r="N28" s="5" t="str">
        <f>IF($J$17=LEFT('TKB TOAN TRUONG'!N13,LEN($J$17)),RIGHT('TKB TOAN TRUONG'!N13,LEN('TKB TOAN TRUONG'!N13)-LEN($J$17)),"")</f>
        <v/>
      </c>
      <c r="O28" s="5" t="str">
        <f>IF($J$17=LEFT('TKB TOAN TRUONG'!O13,LEN($J$17)),RIGHT('TKB TOAN TRUONG'!O13,LEN('TKB TOAN TRUONG'!O13)-LEN($J$17)),"")</f>
        <v/>
      </c>
      <c r="P28" s="5" t="str">
        <f>IF($J$17=LEFT('TKB TOAN TRUONG'!P13,LEN($J$17)),RIGHT('TKB TOAN TRUONG'!P13,LEN('TKB TOAN TRUONG'!P13)-LEN($J$17)),"")</f>
        <v/>
      </c>
      <c r="Q28" s="5" t="str">
        <f>IF($J$17=LEFT('TKB TOAN TRUONG'!Q13,LEN($J$17)),RIGHT('TKB TOAN TRUONG'!Q13,LEN('TKB TOAN TRUONG'!Q13)-LEN($J$17)),"")</f>
        <v/>
      </c>
      <c r="R28" s="5" t="str">
        <f>IF($J$17=LEFT('TKB TOAN TRUONG'!R13,LEN($J$17)),RIGHT('TKB TOAN TRUONG'!R13,LEN('TKB TOAN TRUONG'!R13)-LEN($J$17)),"")</f>
        <v/>
      </c>
      <c r="S28" s="5" t="str">
        <f>IF($J$17=LEFT('TKB TOAN TRUONG'!S13,LEN($J$17)),RIGHT('TKB TOAN TRUONG'!S13,LEN('TKB TOAN TRUONG'!S13)-LEN($J$17)),"")</f>
        <v/>
      </c>
      <c r="T28" s="5" t="str">
        <f>IF($J$17=LEFT('TKB TOAN TRUONG'!T13,LEN($J$17)),RIGHT('TKB TOAN TRUONG'!T13,LEN('TKB TOAN TRUONG'!T13)-LEN($J$17)),"")</f>
        <v/>
      </c>
      <c r="U28" s="5" t="str">
        <f>IF($J$17=LEFT('TKB TOAN TRUONG'!U13,LEN($J$17)),RIGHT('TKB TOAN TRUONG'!U13,LEN('TKB TOAN TRUONG'!U13)-LEN($J$17)),"")</f>
        <v/>
      </c>
      <c r="V28" s="5" t="str">
        <f>IF($J$17=LEFT('TKB TOAN TRUONG'!V13,LEN($J$17)),RIGHT('TKB TOAN TRUONG'!V13,LEN('TKB TOAN TRUONG'!V13)-LEN($J$17)),"")</f>
        <v/>
      </c>
      <c r="W28" s="5" t="str">
        <f>IF($J$17=LEFT('TKB TOAN TRUONG'!W13,LEN($J$17)),RIGHT('TKB TOAN TRUONG'!W13,LEN('TKB TOAN TRUONG'!W13)-LEN($J$17)),"")</f>
        <v>-OanhT</v>
      </c>
      <c r="X28" s="5" t="str">
        <f>IF($J$17=LEFT('TKB TOAN TRUONG'!X13,LEN($J$17)),RIGHT('TKB TOAN TRUONG'!X13,LEN('TKB TOAN TRUONG'!X13)-LEN($J$17)),"")</f>
        <v/>
      </c>
      <c r="Y28" s="5" t="str">
        <f>IF($J$17=LEFT('TKB TOAN TRUONG'!Y13,LEN($J$17)),RIGHT('TKB TOAN TRUONG'!Y13,LEN('TKB TOAN TRUONG'!Y13)-LEN($J$17)),"")</f>
        <v/>
      </c>
      <c r="Z28" s="5" t="str">
        <f>IF($J$17=LEFT('TKB TOAN TRUONG'!Z13,LEN($J$17)),RIGHT('TKB TOAN TRUONG'!Z13,LEN('TKB TOAN TRUONG'!Z13)-LEN($J$17)),"")</f>
        <v/>
      </c>
      <c r="AA28" s="5" t="str">
        <f>IF($J$17=LEFT('TKB TOAN TRUONG'!AA13,LEN($J$17)),RIGHT('TKB TOAN TRUONG'!AA13,LEN('TKB TOAN TRUONG'!AA13)-LEN($J$17)),"")</f>
        <v/>
      </c>
      <c r="AB28" s="5" t="str">
        <f>IF($J$17=LEFT('TKB TOAN TRUONG'!AB13,LEN($J$17)),RIGHT('TKB TOAN TRUONG'!AB13,LEN('TKB TOAN TRUONG'!AB13)-LEN($J$17)),"")</f>
        <v/>
      </c>
      <c r="AC28" s="5" t="str">
        <f>IF($J$17=LEFT('TKB TOAN TRUONG'!AC13,LEN($J$17)),RIGHT('TKB TOAN TRUONG'!AC13,LEN('TKB TOAN TRUONG'!AC13)-LEN($J$17)),"")</f>
        <v>-AnhT</v>
      </c>
      <c r="AD28" s="5" t="str">
        <f>IF($J$17=LEFT('TKB TOAN TRUONG'!AD13,LEN($J$17)),RIGHT('TKB TOAN TRUONG'!AD13,LEN('TKB TOAN TRUONG'!AD13)-LEN($J$17)),"")</f>
        <v/>
      </c>
      <c r="AE28" s="5" t="str">
        <f>IF($J$17=LEFT('TKB TOAN TRUONG'!AE13,LEN($J$17)),RIGHT('TKB TOAN TRUONG'!AE13,LEN('TKB TOAN TRUONG'!AE13)-LEN($J$17)),"")</f>
        <v/>
      </c>
      <c r="AF28" s="5" t="str">
        <f>IF($J$17=LEFT('TKB TOAN TRUONG'!AF13,LEN($J$17)),RIGHT('TKB TOAN TRUONG'!AF13,LEN('TKB TOAN TRUONG'!AF13)-LEN($J$17)),"")</f>
        <v/>
      </c>
    </row>
    <row r="29" spans="1:32" ht="15" thickBot="1" x14ac:dyDescent="0.25">
      <c r="A29" s="44"/>
      <c r="B29" s="8">
        <v>5</v>
      </c>
      <c r="C29" s="5" t="str">
        <f>IF($J$17=LEFT('TKB TOAN TRUONG'!C14,LEN($J$17)),RIGHT('TKB TOAN TRUONG'!C14,LEN('TKB TOAN TRUONG'!C14)-LEN($J$17)),"")</f>
        <v/>
      </c>
      <c r="D29" s="5" t="str">
        <f>IF($J$17=LEFT('TKB TOAN TRUONG'!D14,LEN($J$17)),RIGHT('TKB TOAN TRUONG'!D14,LEN('TKB TOAN TRUONG'!D14)-LEN($J$17)),"")</f>
        <v/>
      </c>
      <c r="E29" s="5" t="str">
        <f>IF($J$17=LEFT('TKB TOAN TRUONG'!E14,LEN($J$17)),RIGHT('TKB TOAN TRUONG'!E14,LEN('TKB TOAN TRUONG'!E14)-LEN($J$17)),"")</f>
        <v/>
      </c>
      <c r="F29" s="5" t="str">
        <f>IF($J$17=LEFT('TKB TOAN TRUONG'!F14,LEN($J$17)),RIGHT('TKB TOAN TRUONG'!F14,LEN('TKB TOAN TRUONG'!F14)-LEN($J$17)),"")</f>
        <v/>
      </c>
      <c r="G29" s="5" t="str">
        <f>IF($J$17=LEFT('TKB TOAN TRUONG'!G14,LEN($J$17)),RIGHT('TKB TOAN TRUONG'!G14,LEN('TKB TOAN TRUONG'!G14)-LEN($J$17)),"")</f>
        <v/>
      </c>
      <c r="H29" s="5" t="str">
        <f>IF($J$17=LEFT('TKB TOAN TRUONG'!H14,LEN($J$17)),RIGHT('TKB TOAN TRUONG'!H14,LEN('TKB TOAN TRUONG'!H14)-LEN($J$17)),"")</f>
        <v>-LuyenT</v>
      </c>
      <c r="I29" s="5" t="str">
        <f>IF($J$17=LEFT('TKB TOAN TRUONG'!I14,LEN($J$17)),RIGHT('TKB TOAN TRUONG'!I14,LEN('TKB TOAN TRUONG'!I14)-LEN($J$17)),"")</f>
        <v/>
      </c>
      <c r="J29" s="5" t="str">
        <f>IF($J$17=LEFT('TKB TOAN TRUONG'!J14,LEN($J$17)),RIGHT('TKB TOAN TRUONG'!J14,LEN('TKB TOAN TRUONG'!J14)-LEN($J$17)),"")</f>
        <v/>
      </c>
      <c r="K29" s="5" t="str">
        <f>IF($J$17=LEFT('TKB TOAN TRUONG'!K14,LEN($J$17)),RIGHT('TKB TOAN TRUONG'!K14,LEN('TKB TOAN TRUONG'!K14)-LEN($J$17)),"")</f>
        <v/>
      </c>
      <c r="L29" s="5" t="str">
        <f>IF($J$17=LEFT('TKB TOAN TRUONG'!L14,LEN($J$17)),RIGHT('TKB TOAN TRUONG'!L14,LEN('TKB TOAN TRUONG'!L14)-LEN($J$17)),"")</f>
        <v/>
      </c>
      <c r="M29" s="5" t="str">
        <f>IF($J$17=LEFT('TKB TOAN TRUONG'!M14,LEN($J$17)),RIGHT('TKB TOAN TRUONG'!M14,LEN('TKB TOAN TRUONG'!M14)-LEN($J$17)),"")</f>
        <v/>
      </c>
      <c r="N29" s="5" t="str">
        <f>IF($J$17=LEFT('TKB TOAN TRUONG'!N14,LEN($J$17)),RIGHT('TKB TOAN TRUONG'!N14,LEN('TKB TOAN TRUONG'!N14)-LEN($J$17)),"")</f>
        <v>-OanhT</v>
      </c>
      <c r="O29" s="5" t="str">
        <f>IF($J$17=LEFT('TKB TOAN TRUONG'!O14,LEN($J$17)),RIGHT('TKB TOAN TRUONG'!O14,LEN('TKB TOAN TRUONG'!O14)-LEN($J$17)),"")</f>
        <v/>
      </c>
      <c r="P29" s="5" t="str">
        <f>IF($J$17=LEFT('TKB TOAN TRUONG'!P14,LEN($J$17)),RIGHT('TKB TOAN TRUONG'!P14,LEN('TKB TOAN TRUONG'!P14)-LEN($J$17)),"")</f>
        <v/>
      </c>
      <c r="Q29" s="5" t="str">
        <f>IF($J$17=LEFT('TKB TOAN TRUONG'!Q14,LEN($J$17)),RIGHT('TKB TOAN TRUONG'!Q14,LEN('TKB TOAN TRUONG'!Q14)-LEN($J$17)),"")</f>
        <v/>
      </c>
      <c r="R29" s="5" t="str">
        <f>IF($J$17=LEFT('TKB TOAN TRUONG'!R14,LEN($J$17)),RIGHT('TKB TOAN TRUONG'!R14,LEN('TKB TOAN TRUONG'!R14)-LEN($J$17)),"")</f>
        <v/>
      </c>
      <c r="S29" s="5" t="str">
        <f>IF($J$17=LEFT('TKB TOAN TRUONG'!S14,LEN($J$17)),RIGHT('TKB TOAN TRUONG'!S14,LEN('TKB TOAN TRUONG'!S14)-LEN($J$17)),"")</f>
        <v/>
      </c>
      <c r="T29" s="5" t="str">
        <f>IF($J$17=LEFT('TKB TOAN TRUONG'!T14,LEN($J$17)),RIGHT('TKB TOAN TRUONG'!T14,LEN('TKB TOAN TRUONG'!T14)-LEN($J$17)),"")</f>
        <v/>
      </c>
      <c r="U29" s="5" t="str">
        <f>IF($J$17=LEFT('TKB TOAN TRUONG'!U14,LEN($J$17)),RIGHT('TKB TOAN TRUONG'!U14,LEN('TKB TOAN TRUONG'!U14)-LEN($J$17)),"")</f>
        <v/>
      </c>
      <c r="V29" s="5" t="str">
        <f>IF($J$17=LEFT('TKB TOAN TRUONG'!V14,LEN($J$17)),RIGHT('TKB TOAN TRUONG'!V14,LEN('TKB TOAN TRUONG'!V14)-LEN($J$17)),"")</f>
        <v/>
      </c>
      <c r="W29" s="5" t="str">
        <f>IF($J$17=LEFT('TKB TOAN TRUONG'!W14,LEN($J$17)),RIGHT('TKB TOAN TRUONG'!W14,LEN('TKB TOAN TRUONG'!W14)-LEN($J$17)),"")</f>
        <v/>
      </c>
      <c r="X29" s="5" t="str">
        <f>IF($J$17=LEFT('TKB TOAN TRUONG'!X14,LEN($J$17)),RIGHT('TKB TOAN TRUONG'!X14,LEN('TKB TOAN TRUONG'!X14)-LEN($J$17)),"")</f>
        <v/>
      </c>
      <c r="Y29" s="5" t="str">
        <f>IF($J$17=LEFT('TKB TOAN TRUONG'!Y14,LEN($J$17)),RIGHT('TKB TOAN TRUONG'!Y14,LEN('TKB TOAN TRUONG'!Y14)-LEN($J$17)),"")</f>
        <v/>
      </c>
      <c r="Z29" s="5" t="str">
        <f>IF($J$17=LEFT('TKB TOAN TRUONG'!Z14,LEN($J$17)),RIGHT('TKB TOAN TRUONG'!Z14,LEN('TKB TOAN TRUONG'!Z14)-LEN($J$17)),"")</f>
        <v/>
      </c>
      <c r="AA29" s="5" t="str">
        <f>IF($J$17=LEFT('TKB TOAN TRUONG'!AA14,LEN($J$17)),RIGHT('TKB TOAN TRUONG'!AA14,LEN('TKB TOAN TRUONG'!AA14)-LEN($J$17)),"")</f>
        <v>-NguyetT</v>
      </c>
      <c r="AB29" s="5" t="str">
        <f>IF($J$17=LEFT('TKB TOAN TRUONG'!AB14,LEN($J$17)),RIGHT('TKB TOAN TRUONG'!AB14,LEN('TKB TOAN TRUONG'!AB14)-LEN($J$17)),"")</f>
        <v/>
      </c>
      <c r="AC29" s="5" t="str">
        <f>IF($J$17=LEFT('TKB TOAN TRUONG'!AC14,LEN($J$17)),RIGHT('TKB TOAN TRUONG'!AC14,LEN('TKB TOAN TRUONG'!AC14)-LEN($J$17)),"")</f>
        <v/>
      </c>
      <c r="AD29" s="5" t="str">
        <f>IF($J$17=LEFT('TKB TOAN TRUONG'!AD14,LEN($J$17)),RIGHT('TKB TOAN TRUONG'!AD14,LEN('TKB TOAN TRUONG'!AD14)-LEN($J$17)),"")</f>
        <v/>
      </c>
      <c r="AE29" s="5" t="str">
        <f>IF($J$17=LEFT('TKB TOAN TRUONG'!AE14,LEN($J$17)),RIGHT('TKB TOAN TRUONG'!AE14,LEN('TKB TOAN TRUONG'!AE14)-LEN($J$17)),"")</f>
        <v>-AnhT</v>
      </c>
      <c r="AF29" s="5" t="str">
        <f>IF($J$17=LEFT('TKB TOAN TRUONG'!AF14,LEN($J$17)),RIGHT('TKB TOAN TRUONG'!AF14,LEN('TKB TOAN TRUONG'!AF14)-LEN($J$17)),"")</f>
        <v/>
      </c>
    </row>
    <row r="30" spans="1:32" x14ac:dyDescent="0.2">
      <c r="A30" s="44">
        <v>4</v>
      </c>
      <c r="B30" s="9">
        <v>1</v>
      </c>
      <c r="C30" s="5" t="str">
        <f>IF($J$17=LEFT('TKB TOAN TRUONG'!C15,LEN($J$17)),RIGHT('TKB TOAN TRUONG'!C15,LEN('TKB TOAN TRUONG'!C15)-LEN($J$17)),"")</f>
        <v>-KhueT</v>
      </c>
      <c r="D30" s="5" t="str">
        <f>IF($J$17=LEFT('TKB TOAN TRUONG'!D15,LEN($J$17)),RIGHT('TKB TOAN TRUONG'!D15,LEN('TKB TOAN TRUONG'!D15)-LEN($J$17)),"")</f>
        <v/>
      </c>
      <c r="E30" s="5" t="str">
        <f>IF($J$17=LEFT('TKB TOAN TRUONG'!E15,LEN($J$17)),RIGHT('TKB TOAN TRUONG'!E15,LEN('TKB TOAN TRUONG'!E15)-LEN($J$17)),"")</f>
        <v/>
      </c>
      <c r="F30" s="5" t="str">
        <f>IF($J$17=LEFT('TKB TOAN TRUONG'!F15,LEN($J$17)),RIGHT('TKB TOAN TRUONG'!F15,LEN('TKB TOAN TRUONG'!F15)-LEN($J$17)),"")</f>
        <v/>
      </c>
      <c r="G30" s="5" t="str">
        <f>IF($J$17=LEFT('TKB TOAN TRUONG'!G15,LEN($J$17)),RIGHT('TKB TOAN TRUONG'!G15,LEN('TKB TOAN TRUONG'!G15)-LEN($J$17)),"")</f>
        <v/>
      </c>
      <c r="H30" s="5" t="str">
        <f>IF($J$17=LEFT('TKB TOAN TRUONG'!H15,LEN($J$17)),RIGHT('TKB TOAN TRUONG'!H15,LEN('TKB TOAN TRUONG'!H15)-LEN($J$17)),"")</f>
        <v/>
      </c>
      <c r="I30" s="5" t="str">
        <f>IF($J$17=LEFT('TKB TOAN TRUONG'!I15,LEN($J$17)),RIGHT('TKB TOAN TRUONG'!I15,LEN('TKB TOAN TRUONG'!I15)-LEN($J$17)),"")</f>
        <v/>
      </c>
      <c r="J30" s="5" t="str">
        <f>IF($J$17=LEFT('TKB TOAN TRUONG'!J15,LEN($J$17)),RIGHT('TKB TOAN TRUONG'!J15,LEN('TKB TOAN TRUONG'!J15)-LEN($J$17)),"")</f>
        <v>-HuyT</v>
      </c>
      <c r="K30" s="5" t="str">
        <f>IF($J$17=LEFT('TKB TOAN TRUONG'!K15,LEN($J$17)),RIGHT('TKB TOAN TRUONG'!K15,LEN('TKB TOAN TRUONG'!K15)-LEN($J$17)),"")</f>
        <v/>
      </c>
      <c r="L30" s="5" t="str">
        <f>IF($J$17=LEFT('TKB TOAN TRUONG'!L15,LEN($J$17)),RIGHT('TKB TOAN TRUONG'!L15,LEN('TKB TOAN TRUONG'!L15)-LEN($J$17)),"")</f>
        <v/>
      </c>
      <c r="M30" s="5" t="str">
        <f>IF($J$17=LEFT('TKB TOAN TRUONG'!M15,LEN($J$17)),RIGHT('TKB TOAN TRUONG'!M15,LEN('TKB TOAN TRUONG'!M15)-LEN($J$17)),"")</f>
        <v/>
      </c>
      <c r="N30" s="5" t="str">
        <f>IF($J$17=LEFT('TKB TOAN TRUONG'!N15,LEN($J$17)),RIGHT('TKB TOAN TRUONG'!N15,LEN('TKB TOAN TRUONG'!N15)-LEN($J$17)),"")</f>
        <v/>
      </c>
      <c r="O30" s="5" t="str">
        <f>IF($J$17=LEFT('TKB TOAN TRUONG'!O15,LEN($J$17)),RIGHT('TKB TOAN TRUONG'!O15,LEN('TKB TOAN TRUONG'!O15)-LEN($J$17)),"")</f>
        <v>-NgaT</v>
      </c>
      <c r="P30" s="5" t="str">
        <f>IF($J$17=LEFT('TKB TOAN TRUONG'!P15,LEN($J$17)),RIGHT('TKB TOAN TRUONG'!P15,LEN('TKB TOAN TRUONG'!P15)-LEN($J$17)),"")</f>
        <v/>
      </c>
      <c r="Q30" s="5" t="str">
        <f>IF($J$17=LEFT('TKB TOAN TRUONG'!Q15,LEN($J$17)),RIGHT('TKB TOAN TRUONG'!Q15,LEN('TKB TOAN TRUONG'!Q15)-LEN($J$17)),"")</f>
        <v/>
      </c>
      <c r="R30" s="5" t="str">
        <f>IF($J$17=LEFT('TKB TOAN TRUONG'!R15,LEN($J$17)),RIGHT('TKB TOAN TRUONG'!R15,LEN('TKB TOAN TRUONG'!R15)-LEN($J$17)),"")</f>
        <v/>
      </c>
      <c r="S30" s="5" t="str">
        <f>IF($J$17=LEFT('TKB TOAN TRUONG'!S15,LEN($J$17)),RIGHT('TKB TOAN TRUONG'!S15,LEN('TKB TOAN TRUONG'!S15)-LEN($J$17)),"")</f>
        <v/>
      </c>
      <c r="T30" s="5" t="str">
        <f>IF($J$17=LEFT('TKB TOAN TRUONG'!T15,LEN($J$17)),RIGHT('TKB TOAN TRUONG'!T15,LEN('TKB TOAN TRUONG'!T15)-LEN($J$17)),"")</f>
        <v/>
      </c>
      <c r="U30" s="5" t="str">
        <f>IF($J$17=LEFT('TKB TOAN TRUONG'!U15,LEN($J$17)),RIGHT('TKB TOAN TRUONG'!U15,LEN('TKB TOAN TRUONG'!U15)-LEN($J$17)),"")</f>
        <v/>
      </c>
      <c r="V30" s="5" t="str">
        <f>IF($J$17=LEFT('TKB TOAN TRUONG'!V15,LEN($J$17)),RIGHT('TKB TOAN TRUONG'!V15,LEN('TKB TOAN TRUONG'!V15)-LEN($J$17)),"")</f>
        <v/>
      </c>
      <c r="W30" s="5" t="str">
        <f>IF($J$17=LEFT('TKB TOAN TRUONG'!W15,LEN($J$17)),RIGHT('TKB TOAN TRUONG'!W15,LEN('TKB TOAN TRUONG'!W15)-LEN($J$17)),"")</f>
        <v/>
      </c>
      <c r="X30" s="5" t="str">
        <f>IF($J$17=LEFT('TKB TOAN TRUONG'!X15,LEN($J$17)),RIGHT('TKB TOAN TRUONG'!X15,LEN('TKB TOAN TRUONG'!X15)-LEN($J$17)),"")</f>
        <v/>
      </c>
      <c r="Y30" s="5" t="str">
        <f>IF($J$17=LEFT('TKB TOAN TRUONG'!Y15,LEN($J$17)),RIGHT('TKB TOAN TRUONG'!Y15,LEN('TKB TOAN TRUONG'!Y15)-LEN($J$17)),"")</f>
        <v>-KhanhT</v>
      </c>
      <c r="Z30" s="5" t="str">
        <f>IF($J$17=LEFT('TKB TOAN TRUONG'!Z15,LEN($J$17)),RIGHT('TKB TOAN TRUONG'!Z15,LEN('TKB TOAN TRUONG'!Z15)-LEN($J$17)),"")</f>
        <v>-SangT</v>
      </c>
      <c r="AA30" s="5" t="str">
        <f>IF($J$17=LEFT('TKB TOAN TRUONG'!AA15,LEN($J$17)),RIGHT('TKB TOAN TRUONG'!AA15,LEN('TKB TOAN TRUONG'!AA15)-LEN($J$17)),"")</f>
        <v/>
      </c>
      <c r="AB30" s="5" t="str">
        <f>IF($J$17=LEFT('TKB TOAN TRUONG'!AB15,LEN($J$17)),RIGHT('TKB TOAN TRUONG'!AB15,LEN('TKB TOAN TRUONG'!AB15)-LEN($J$17)),"")</f>
        <v/>
      </c>
      <c r="AC30" s="5" t="str">
        <f>IF($J$17=LEFT('TKB TOAN TRUONG'!AC15,LEN($J$17)),RIGHT('TKB TOAN TRUONG'!AC15,LEN('TKB TOAN TRUONG'!AC15)-LEN($J$17)),"")</f>
        <v/>
      </c>
      <c r="AD30" s="5" t="str">
        <f>IF($J$17=LEFT('TKB TOAN TRUONG'!AD15,LEN($J$17)),RIGHT('TKB TOAN TRUONG'!AD15,LEN('TKB TOAN TRUONG'!AD15)-LEN($J$17)),"")</f>
        <v>-AnhT</v>
      </c>
      <c r="AE30" s="5" t="str">
        <f>IF($J$17=LEFT('TKB TOAN TRUONG'!AE15,LEN($J$17)),RIGHT('TKB TOAN TRUONG'!AE15,LEN('TKB TOAN TRUONG'!AE15)-LEN($J$17)),"")</f>
        <v/>
      </c>
      <c r="AF30" s="5" t="str">
        <f>IF($J$17=LEFT('TKB TOAN TRUONG'!AF15,LEN($J$17)),RIGHT('TKB TOAN TRUONG'!AF15,LEN('TKB TOAN TRUONG'!AF15)-LEN($J$17)),"")</f>
        <v/>
      </c>
    </row>
    <row r="31" spans="1:32" x14ac:dyDescent="0.2">
      <c r="A31" s="44"/>
      <c r="B31" s="6">
        <v>2</v>
      </c>
      <c r="C31" s="5" t="str">
        <f>IF($J$17=LEFT('TKB TOAN TRUONG'!C16,LEN($J$17)),RIGHT('TKB TOAN TRUONG'!C16,LEN('TKB TOAN TRUONG'!C16)-LEN($J$17)),"")</f>
        <v>-KhueT</v>
      </c>
      <c r="D31" s="5" t="str">
        <f>IF($J$17=LEFT('TKB TOAN TRUONG'!D16,LEN($J$17)),RIGHT('TKB TOAN TRUONG'!D16,LEN('TKB TOAN TRUONG'!D16)-LEN($J$17)),"")</f>
        <v/>
      </c>
      <c r="E31" s="5" t="str">
        <f>IF($J$17=LEFT('TKB TOAN TRUONG'!E16,LEN($J$17)),RIGHT('TKB TOAN TRUONG'!E16,LEN('TKB TOAN TRUONG'!E16)-LEN($J$17)),"")</f>
        <v/>
      </c>
      <c r="F31" s="5" t="str">
        <f>IF($J$17=LEFT('TKB TOAN TRUONG'!F16,LEN($J$17)),RIGHT('TKB TOAN TRUONG'!F16,LEN('TKB TOAN TRUONG'!F16)-LEN($J$17)),"")</f>
        <v/>
      </c>
      <c r="G31" s="5" t="str">
        <f>IF($J$17=LEFT('TKB TOAN TRUONG'!G16,LEN($J$17)),RIGHT('TKB TOAN TRUONG'!G16,LEN('TKB TOAN TRUONG'!G16)-LEN($J$17)),"")</f>
        <v/>
      </c>
      <c r="H31" s="5" t="str">
        <f>IF($J$17=LEFT('TKB TOAN TRUONG'!H16,LEN($J$17)),RIGHT('TKB TOAN TRUONG'!H16,LEN('TKB TOAN TRUONG'!H16)-LEN($J$17)),"")</f>
        <v/>
      </c>
      <c r="I31" s="5" t="str">
        <f>IF($J$17=LEFT('TKB TOAN TRUONG'!I16,LEN($J$17)),RIGHT('TKB TOAN TRUONG'!I16,LEN('TKB TOAN TRUONG'!I16)-LEN($J$17)),"")</f>
        <v>-HuyT</v>
      </c>
      <c r="J31" s="5" t="str">
        <f>IF($J$17=LEFT('TKB TOAN TRUONG'!J16,LEN($J$17)),RIGHT('TKB TOAN TRUONG'!J16,LEN('TKB TOAN TRUONG'!J16)-LEN($J$17)),"")</f>
        <v/>
      </c>
      <c r="K31" s="5" t="str">
        <f>IF($J$17=LEFT('TKB TOAN TRUONG'!K16,LEN($J$17)),RIGHT('TKB TOAN TRUONG'!K16,LEN('TKB TOAN TRUONG'!K16)-LEN($J$17)),"")</f>
        <v/>
      </c>
      <c r="L31" s="5" t="str">
        <f>IF($J$17=LEFT('TKB TOAN TRUONG'!L16,LEN($J$17)),RIGHT('TKB TOAN TRUONG'!L16,LEN('TKB TOAN TRUONG'!L16)-LEN($J$17)),"")</f>
        <v/>
      </c>
      <c r="M31" s="5" t="str">
        <f>IF($J$17=LEFT('TKB TOAN TRUONG'!M16,LEN($J$17)),RIGHT('TKB TOAN TRUONG'!M16,LEN('TKB TOAN TRUONG'!M16)-LEN($J$17)),"")</f>
        <v/>
      </c>
      <c r="N31" s="5" t="str">
        <f>IF($J$17=LEFT('TKB TOAN TRUONG'!N16,LEN($J$17)),RIGHT('TKB TOAN TRUONG'!N16,LEN('TKB TOAN TRUONG'!N16)-LEN($J$17)),"")</f>
        <v/>
      </c>
      <c r="O31" s="5" t="str">
        <f>IF($J$17=LEFT('TKB TOAN TRUONG'!O16,LEN($J$17)),RIGHT('TKB TOAN TRUONG'!O16,LEN('TKB TOAN TRUONG'!O16)-LEN($J$17)),"")</f>
        <v>-NgaT</v>
      </c>
      <c r="P31" s="5" t="str">
        <f>IF($J$17=LEFT('TKB TOAN TRUONG'!P16,LEN($J$17)),RIGHT('TKB TOAN TRUONG'!P16,LEN('TKB TOAN TRUONG'!P16)-LEN($J$17)),"")</f>
        <v/>
      </c>
      <c r="Q31" s="5" t="str">
        <f>IF($J$17=LEFT('TKB TOAN TRUONG'!Q16,LEN($J$17)),RIGHT('TKB TOAN TRUONG'!Q16,LEN('TKB TOAN TRUONG'!Q16)-LEN($J$17)),"")</f>
        <v/>
      </c>
      <c r="R31" s="5" t="str">
        <f>IF($J$17=LEFT('TKB TOAN TRUONG'!R16,LEN($J$17)),RIGHT('TKB TOAN TRUONG'!R16,LEN('TKB TOAN TRUONG'!R16)-LEN($J$17)),"")</f>
        <v/>
      </c>
      <c r="S31" s="5" t="str">
        <f>IF($J$17=LEFT('TKB TOAN TRUONG'!S16,LEN($J$17)),RIGHT('TKB TOAN TRUONG'!S16,LEN('TKB TOAN TRUONG'!S16)-LEN($J$17)),"")</f>
        <v/>
      </c>
      <c r="T31" s="5" t="str">
        <f>IF($J$17=LEFT('TKB TOAN TRUONG'!T16,LEN($J$17)),RIGHT('TKB TOAN TRUONG'!T16,LEN('TKB TOAN TRUONG'!T16)-LEN($J$17)),"")</f>
        <v>-AnhT</v>
      </c>
      <c r="U31" s="5" t="str">
        <f>IF($J$17=LEFT('TKB TOAN TRUONG'!U16,LEN($J$17)),RIGHT('TKB TOAN TRUONG'!U16,LEN('TKB TOAN TRUONG'!U16)-LEN($J$17)),"")</f>
        <v/>
      </c>
      <c r="V31" s="5" t="str">
        <f>IF($J$17=LEFT('TKB TOAN TRUONG'!V16,LEN($J$17)),RIGHT('TKB TOAN TRUONG'!V16,LEN('TKB TOAN TRUONG'!V16)-LEN($J$17)),"")</f>
        <v/>
      </c>
      <c r="W31" s="5" t="str">
        <f>IF($J$17=LEFT('TKB TOAN TRUONG'!W16,LEN($J$17)),RIGHT('TKB TOAN TRUONG'!W16,LEN('TKB TOAN TRUONG'!W16)-LEN($J$17)),"")</f>
        <v/>
      </c>
      <c r="X31" s="5" t="str">
        <f>IF($J$17=LEFT('TKB TOAN TRUONG'!X16,LEN($J$17)),RIGHT('TKB TOAN TRUONG'!X16,LEN('TKB TOAN TRUONG'!X16)-LEN($J$17)),"")</f>
        <v/>
      </c>
      <c r="Y31" s="5" t="str">
        <f>IF($J$17=LEFT('TKB TOAN TRUONG'!Y16,LEN($J$17)),RIGHT('TKB TOAN TRUONG'!Y16,LEN('TKB TOAN TRUONG'!Y16)-LEN($J$17)),"")</f>
        <v>-KhanhT</v>
      </c>
      <c r="Z31" s="5" t="str">
        <f>IF($J$17=LEFT('TKB TOAN TRUONG'!Z16,LEN($J$17)),RIGHT('TKB TOAN TRUONG'!Z16,LEN('TKB TOAN TRUONG'!Z16)-LEN($J$17)),"")</f>
        <v>-SangT</v>
      </c>
      <c r="AA31" s="5" t="str">
        <f>IF($J$17=LEFT('TKB TOAN TRUONG'!AA16,LEN($J$17)),RIGHT('TKB TOAN TRUONG'!AA16,LEN('TKB TOAN TRUONG'!AA16)-LEN($J$17)),"")</f>
        <v/>
      </c>
      <c r="AB31" s="5" t="str">
        <f>IF($J$17=LEFT('TKB TOAN TRUONG'!AB16,LEN($J$17)),RIGHT('TKB TOAN TRUONG'!AB16,LEN('TKB TOAN TRUONG'!AB16)-LEN($J$17)),"")</f>
        <v/>
      </c>
      <c r="AC31" s="5" t="str">
        <f>IF($J$17=LEFT('TKB TOAN TRUONG'!AC16,LEN($J$17)),RIGHT('TKB TOAN TRUONG'!AC16,LEN('TKB TOAN TRUONG'!AC16)-LEN($J$17)),"")</f>
        <v/>
      </c>
      <c r="AD31" s="5" t="str">
        <f>IF($J$17=LEFT('TKB TOAN TRUONG'!AD16,LEN($J$17)),RIGHT('TKB TOAN TRUONG'!AD16,LEN('TKB TOAN TRUONG'!AD16)-LEN($J$17)),"")</f>
        <v/>
      </c>
      <c r="AE31" s="5" t="str">
        <f>IF($J$17=LEFT('TKB TOAN TRUONG'!AE16,LEN($J$17)),RIGHT('TKB TOAN TRUONG'!AE16,LEN('TKB TOAN TRUONG'!AE16)-LEN($J$17)),"")</f>
        <v/>
      </c>
      <c r="AF31" s="5" t="str">
        <f>IF($J$17=LEFT('TKB TOAN TRUONG'!AF16,LEN($J$17)),RIGHT('TKB TOAN TRUONG'!AF16,LEN('TKB TOAN TRUONG'!AF16)-LEN($J$17)),"")</f>
        <v/>
      </c>
    </row>
    <row r="32" spans="1:32" x14ac:dyDescent="0.2">
      <c r="A32" s="44"/>
      <c r="B32" s="6">
        <v>3</v>
      </c>
      <c r="C32" s="5" t="str">
        <f>IF($J$17=LEFT('TKB TOAN TRUONG'!C17,LEN($J$17)),RIGHT('TKB TOAN TRUONG'!C17,LEN('TKB TOAN TRUONG'!C17)-LEN($J$17)),"")</f>
        <v/>
      </c>
      <c r="D32" s="5" t="str">
        <f>IF($J$17=LEFT('TKB TOAN TRUONG'!D17,LEN($J$17)),RIGHT('TKB TOAN TRUONG'!D17,LEN('TKB TOAN TRUONG'!D17)-LEN($J$17)),"")</f>
        <v/>
      </c>
      <c r="E32" s="5" t="str">
        <f>IF($J$17=LEFT('TKB TOAN TRUONG'!E17,LEN($J$17)),RIGHT('TKB TOAN TRUONG'!E17,LEN('TKB TOAN TRUONG'!E17)-LEN($J$17)),"")</f>
        <v/>
      </c>
      <c r="F32" s="5" t="str">
        <f>IF($J$17=LEFT('TKB TOAN TRUONG'!F17,LEN($J$17)),RIGHT('TKB TOAN TRUONG'!F17,LEN('TKB TOAN TRUONG'!F17)-LEN($J$17)),"")</f>
        <v/>
      </c>
      <c r="G32" s="5" t="str">
        <f>IF($J$17=LEFT('TKB TOAN TRUONG'!G17,LEN($J$17)),RIGHT('TKB TOAN TRUONG'!G17,LEN('TKB TOAN TRUONG'!G17)-LEN($J$17)),"")</f>
        <v/>
      </c>
      <c r="H32" s="5" t="str">
        <f>IF($J$17=LEFT('TKB TOAN TRUONG'!H17,LEN($J$17)),RIGHT('TKB TOAN TRUONG'!H17,LEN('TKB TOAN TRUONG'!H17)-LEN($J$17)),"")</f>
        <v/>
      </c>
      <c r="I32" s="5" t="str">
        <f>IF($J$17=LEFT('TKB TOAN TRUONG'!I17,LEN($J$17)),RIGHT('TKB TOAN TRUONG'!I17,LEN('TKB TOAN TRUONG'!I17)-LEN($J$17)),"")</f>
        <v/>
      </c>
      <c r="J32" s="5" t="str">
        <f>IF($J$17=LEFT('TKB TOAN TRUONG'!J17,LEN($J$17)),RIGHT('TKB TOAN TRUONG'!J17,LEN('TKB TOAN TRUONG'!J17)-LEN($J$17)),"")</f>
        <v/>
      </c>
      <c r="K32" s="5" t="str">
        <f>IF($J$17=LEFT('TKB TOAN TRUONG'!K17,LEN($J$17)),RIGHT('TKB TOAN TRUONG'!K17,LEN('TKB TOAN TRUONG'!K17)-LEN($J$17)),"")</f>
        <v/>
      </c>
      <c r="L32" s="5" t="str">
        <f>IF($J$17=LEFT('TKB TOAN TRUONG'!L17,LEN($J$17)),RIGHT('TKB TOAN TRUONG'!L17,LEN('TKB TOAN TRUONG'!L17)-LEN($J$17)),"")</f>
        <v/>
      </c>
      <c r="M32" s="5" t="str">
        <f>IF($J$17=LEFT('TKB TOAN TRUONG'!M17,LEN($J$17)),RIGHT('TKB TOAN TRUONG'!M17,LEN('TKB TOAN TRUONG'!M17)-LEN($J$17)),"")</f>
        <v/>
      </c>
      <c r="N32" s="5" t="str">
        <f>IF($J$17=LEFT('TKB TOAN TRUONG'!N17,LEN($J$17)),RIGHT('TKB TOAN TRUONG'!N17,LEN('TKB TOAN TRUONG'!N17)-LEN($J$17)),"")</f>
        <v/>
      </c>
      <c r="O32" s="5" t="str">
        <f>IF($J$17=LEFT('TKB TOAN TRUONG'!O17,LEN($J$17)),RIGHT('TKB TOAN TRUONG'!O17,LEN('TKB TOAN TRUONG'!O17)-LEN($J$17)),"")</f>
        <v/>
      </c>
      <c r="P32" s="5" t="str">
        <f>IF($J$17=LEFT('TKB TOAN TRUONG'!P17,LEN($J$17)),RIGHT('TKB TOAN TRUONG'!P17,LEN('TKB TOAN TRUONG'!P17)-LEN($J$17)),"")</f>
        <v/>
      </c>
      <c r="Q32" s="5" t="str">
        <f>IF($J$17=LEFT('TKB TOAN TRUONG'!Q17,LEN($J$17)),RIGHT('TKB TOAN TRUONG'!Q17,LEN('TKB TOAN TRUONG'!Q17)-LEN($J$17)),"")</f>
        <v/>
      </c>
      <c r="R32" s="5" t="str">
        <f>IF($J$17=LEFT('TKB TOAN TRUONG'!R17,LEN($J$17)),RIGHT('TKB TOAN TRUONG'!R17,LEN('TKB TOAN TRUONG'!R17)-LEN($J$17)),"")</f>
        <v/>
      </c>
      <c r="S32" s="5" t="str">
        <f>IF($J$17=LEFT('TKB TOAN TRUONG'!S17,LEN($J$17)),RIGHT('TKB TOAN TRUONG'!S17,LEN('TKB TOAN TRUONG'!S17)-LEN($J$17)),"")</f>
        <v/>
      </c>
      <c r="T32" s="5" t="str">
        <f>IF($J$17=LEFT('TKB TOAN TRUONG'!T17,LEN($J$17)),RIGHT('TKB TOAN TRUONG'!T17,LEN('TKB TOAN TRUONG'!T17)-LEN($J$17)),"")</f>
        <v/>
      </c>
      <c r="U32" s="5" t="str">
        <f>IF($J$17=LEFT('TKB TOAN TRUONG'!U17,LEN($J$17)),RIGHT('TKB TOAN TRUONG'!U17,LEN('TKB TOAN TRUONG'!U17)-LEN($J$17)),"")</f>
        <v>-HuyT</v>
      </c>
      <c r="V32" s="5" t="str">
        <f>IF($J$17=LEFT('TKB TOAN TRUONG'!V17,LEN($J$17)),RIGHT('TKB TOAN TRUONG'!V17,LEN('TKB TOAN TRUONG'!V17)-LEN($J$17)),"")</f>
        <v/>
      </c>
      <c r="W32" s="5" t="str">
        <f>IF($J$17=LEFT('TKB TOAN TRUONG'!W17,LEN($J$17)),RIGHT('TKB TOAN TRUONG'!W17,LEN('TKB TOAN TRUONG'!W17)-LEN($J$17)),"")</f>
        <v/>
      </c>
      <c r="X32" s="5" t="str">
        <f>IF($J$17=LEFT('TKB TOAN TRUONG'!X17,LEN($J$17)),RIGHT('TKB TOAN TRUONG'!X17,LEN('TKB TOAN TRUONG'!X17)-LEN($J$17)),"")</f>
        <v/>
      </c>
      <c r="Y32" s="5" t="str">
        <f>IF($J$17=LEFT('TKB TOAN TRUONG'!Y17,LEN($J$17)),RIGHT('TKB TOAN TRUONG'!Y17,LEN('TKB TOAN TRUONG'!Y17)-LEN($J$17)),"")</f>
        <v/>
      </c>
      <c r="Z32" s="5" t="str">
        <f>IF($J$17=LEFT('TKB TOAN TRUONG'!Z17,LEN($J$17)),RIGHT('TKB TOAN TRUONG'!Z17,LEN('TKB TOAN TRUONG'!Z17)-LEN($J$17)),"")</f>
        <v/>
      </c>
      <c r="AA32" s="5" t="str">
        <f>IF($J$17=LEFT('TKB TOAN TRUONG'!AA17,LEN($J$17)),RIGHT('TKB TOAN TRUONG'!AA17,LEN('TKB TOAN TRUONG'!AA17)-LEN($J$17)),"")</f>
        <v/>
      </c>
      <c r="AB32" s="5" t="str">
        <f>IF($J$17=LEFT('TKB TOAN TRUONG'!AB17,LEN($J$17)),RIGHT('TKB TOAN TRUONG'!AB17,LEN('TKB TOAN TRUONG'!AB17)-LEN($J$17)),"")</f>
        <v/>
      </c>
      <c r="AC32" s="5" t="str">
        <f>IF($J$17=LEFT('TKB TOAN TRUONG'!AC17,LEN($J$17)),RIGHT('TKB TOAN TRUONG'!AC17,LEN('TKB TOAN TRUONG'!AC17)-LEN($J$17)),"")</f>
        <v>-AnhT</v>
      </c>
      <c r="AD32" s="5" t="str">
        <f>IF($J$17=LEFT('TKB TOAN TRUONG'!AD17,LEN($J$17)),RIGHT('TKB TOAN TRUONG'!AD17,LEN('TKB TOAN TRUONG'!AD17)-LEN($J$17)),"")</f>
        <v/>
      </c>
      <c r="AE32" s="5" t="str">
        <f>IF($J$17=LEFT('TKB TOAN TRUONG'!AE17,LEN($J$17)),RIGHT('TKB TOAN TRUONG'!AE17,LEN('TKB TOAN TRUONG'!AE17)-LEN($J$17)),"")</f>
        <v/>
      </c>
      <c r="AF32" s="5" t="str">
        <f>IF($J$17=LEFT('TKB TOAN TRUONG'!AF17,LEN($J$17)),RIGHT('TKB TOAN TRUONG'!AF17,LEN('TKB TOAN TRUONG'!AF17)-LEN($J$17)),"")</f>
        <v>-KhueT</v>
      </c>
    </row>
    <row r="33" spans="1:32" x14ac:dyDescent="0.2">
      <c r="A33" s="44"/>
      <c r="B33" s="6">
        <v>4</v>
      </c>
      <c r="C33" s="5" t="str">
        <f>IF($J$17=LEFT('TKB TOAN TRUONG'!C18,LEN($J$17)),RIGHT('TKB TOAN TRUONG'!C18,LEN('TKB TOAN TRUONG'!C18)-LEN($J$17)),"")</f>
        <v/>
      </c>
      <c r="D33" s="5" t="str">
        <f>IF($J$17=LEFT('TKB TOAN TRUONG'!D18,LEN($J$17)),RIGHT('TKB TOAN TRUONG'!D18,LEN('TKB TOAN TRUONG'!D18)-LEN($J$17)),"")</f>
        <v/>
      </c>
      <c r="E33" s="5" t="str">
        <f>IF($J$17=LEFT('TKB TOAN TRUONG'!E18,LEN($J$17)),RIGHT('TKB TOAN TRUONG'!E18,LEN('TKB TOAN TRUONG'!E18)-LEN($J$17)),"")</f>
        <v>-OanhT</v>
      </c>
      <c r="F33" s="5" t="str">
        <f>IF($J$17=LEFT('TKB TOAN TRUONG'!F18,LEN($J$17)),RIGHT('TKB TOAN TRUONG'!F18,LEN('TKB TOAN TRUONG'!F18)-LEN($J$17)),"")</f>
        <v/>
      </c>
      <c r="G33" s="5" t="str">
        <f>IF($J$17=LEFT('TKB TOAN TRUONG'!G18,LEN($J$17)),RIGHT('TKB TOAN TRUONG'!G18,LEN('TKB TOAN TRUONG'!G18)-LEN($J$17)),"")</f>
        <v/>
      </c>
      <c r="H33" s="5" t="str">
        <f>IF($J$17=LEFT('TKB TOAN TRUONG'!H18,LEN($J$17)),RIGHT('TKB TOAN TRUONG'!H18,LEN('TKB TOAN TRUONG'!H18)-LEN($J$17)),"")</f>
        <v/>
      </c>
      <c r="I33" s="5" t="str">
        <f>IF($J$17=LEFT('TKB TOAN TRUONG'!I18,LEN($J$17)),RIGHT('TKB TOAN TRUONG'!I18,LEN('TKB TOAN TRUONG'!I18)-LEN($J$17)),"")</f>
        <v/>
      </c>
      <c r="J33" s="5" t="str">
        <f>IF($J$17=LEFT('TKB TOAN TRUONG'!J18,LEN($J$17)),RIGHT('TKB TOAN TRUONG'!J18,LEN('TKB TOAN TRUONG'!J18)-LEN($J$17)),"")</f>
        <v/>
      </c>
      <c r="K33" s="5" t="str">
        <f>IF($J$17=LEFT('TKB TOAN TRUONG'!K18,LEN($J$17)),RIGHT('TKB TOAN TRUONG'!K18,LEN('TKB TOAN TRUONG'!K18)-LEN($J$17)),"")</f>
        <v/>
      </c>
      <c r="L33" s="5" t="str">
        <f>IF($J$17=LEFT('TKB TOAN TRUONG'!L18,LEN($J$17)),RIGHT('TKB TOAN TRUONG'!L18,LEN('TKB TOAN TRUONG'!L18)-LEN($J$17)),"")</f>
        <v/>
      </c>
      <c r="M33" s="5" t="str">
        <f>IF($J$17=LEFT('TKB TOAN TRUONG'!M18,LEN($J$17)),RIGHT('TKB TOAN TRUONG'!M18,LEN('TKB TOAN TRUONG'!M18)-LEN($J$17)),"")</f>
        <v/>
      </c>
      <c r="N33" s="5" t="str">
        <f>IF($J$17=LEFT('TKB TOAN TRUONG'!N18,LEN($J$17)),RIGHT('TKB TOAN TRUONG'!N18,LEN('TKB TOAN TRUONG'!N18)-LEN($J$17)),"")</f>
        <v/>
      </c>
      <c r="O33" s="5" t="str">
        <f>IF($J$17=LEFT('TKB TOAN TRUONG'!O18,LEN($J$17)),RIGHT('TKB TOAN TRUONG'!O18,LEN('TKB TOAN TRUONG'!O18)-LEN($J$17)),"")</f>
        <v/>
      </c>
      <c r="P33" s="5" t="str">
        <f>IF($J$17=LEFT('TKB TOAN TRUONG'!P18,LEN($J$17)),RIGHT('TKB TOAN TRUONG'!P18,LEN('TKB TOAN TRUONG'!P18)-LEN($J$17)),"")</f>
        <v/>
      </c>
      <c r="Q33" s="5" t="str">
        <f>IF($J$17=LEFT('TKB TOAN TRUONG'!Q18,LEN($J$17)),RIGHT('TKB TOAN TRUONG'!Q18,LEN('TKB TOAN TRUONG'!Q18)-LEN($J$17)),"")</f>
        <v/>
      </c>
      <c r="R33" s="5" t="str">
        <f>IF($J$17=LEFT('TKB TOAN TRUONG'!R18,LEN($J$17)),RIGHT('TKB TOAN TRUONG'!R18,LEN('TKB TOAN TRUONG'!R18)-LEN($J$17)),"")</f>
        <v>-NguyetT</v>
      </c>
      <c r="S33" s="5" t="str">
        <f>IF($J$17=LEFT('TKB TOAN TRUONG'!S18,LEN($J$17)),RIGHT('TKB TOAN TRUONG'!S18,LEN('TKB TOAN TRUONG'!S18)-LEN($J$17)),"")</f>
        <v/>
      </c>
      <c r="T33" s="5" t="str">
        <f>IF($J$17=LEFT('TKB TOAN TRUONG'!T18,LEN($J$17)),RIGHT('TKB TOAN TRUONG'!T18,LEN('TKB TOAN TRUONG'!T18)-LEN($J$17)),"")</f>
        <v/>
      </c>
      <c r="U33" s="5" t="str">
        <f>IF($J$17=LEFT('TKB TOAN TRUONG'!U18,LEN($J$17)),RIGHT('TKB TOAN TRUONG'!U18,LEN('TKB TOAN TRUONG'!U18)-LEN($J$17)),"")</f>
        <v/>
      </c>
      <c r="V33" s="5" t="str">
        <f>IF($J$17=LEFT('TKB TOAN TRUONG'!V18,LEN($J$17)),RIGHT('TKB TOAN TRUONG'!V18,LEN('TKB TOAN TRUONG'!V18)-LEN($J$17)),"")</f>
        <v/>
      </c>
      <c r="W33" s="5" t="str">
        <f>IF($J$17=LEFT('TKB TOAN TRUONG'!W18,LEN($J$17)),RIGHT('TKB TOAN TRUONG'!W18,LEN('TKB TOAN TRUONG'!W18)-LEN($J$17)),"")</f>
        <v/>
      </c>
      <c r="X33" s="5" t="str">
        <f>IF($J$17=LEFT('TKB TOAN TRUONG'!X18,LEN($J$17)),RIGHT('TKB TOAN TRUONG'!X18,LEN('TKB TOAN TRUONG'!X18)-LEN($J$17)),"")</f>
        <v/>
      </c>
      <c r="Y33" s="5" t="str">
        <f>IF($J$17=LEFT('TKB TOAN TRUONG'!Y18,LEN($J$17)),RIGHT('TKB TOAN TRUONG'!Y18,LEN('TKB TOAN TRUONG'!Y18)-LEN($J$17)),"")</f>
        <v/>
      </c>
      <c r="Z33" s="5" t="str">
        <f>IF($J$17=LEFT('TKB TOAN TRUONG'!Z18,LEN($J$17)),RIGHT('TKB TOAN TRUONG'!Z18,LEN('TKB TOAN TRUONG'!Z18)-LEN($J$17)),"")</f>
        <v/>
      </c>
      <c r="AA33" s="5" t="str">
        <f>IF($J$17=LEFT('TKB TOAN TRUONG'!AA18,LEN($J$17)),RIGHT('TKB TOAN TRUONG'!AA18,LEN('TKB TOAN TRUONG'!AA18)-LEN($J$17)),"")</f>
        <v/>
      </c>
      <c r="AB33" s="5" t="str">
        <f>IF($J$17=LEFT('TKB TOAN TRUONG'!AB18,LEN($J$17)),RIGHT('TKB TOAN TRUONG'!AB18,LEN('TKB TOAN TRUONG'!AB18)-LEN($J$17)),"")</f>
        <v/>
      </c>
      <c r="AC33" s="5" t="str">
        <f>IF($J$17=LEFT('TKB TOAN TRUONG'!AC18,LEN($J$17)),RIGHT('TKB TOAN TRUONG'!AC18,LEN('TKB TOAN TRUONG'!AC18)-LEN($J$17)),"")</f>
        <v/>
      </c>
      <c r="AD33" s="5" t="str">
        <f>IF($J$17=LEFT('TKB TOAN TRUONG'!AD18,LEN($J$17)),RIGHT('TKB TOAN TRUONG'!AD18,LEN('TKB TOAN TRUONG'!AD18)-LEN($J$17)),"")</f>
        <v/>
      </c>
      <c r="AE33" s="5" t="str">
        <f>IF($J$17=LEFT('TKB TOAN TRUONG'!AE18,LEN($J$17)),RIGHT('TKB TOAN TRUONG'!AE18,LEN('TKB TOAN TRUONG'!AE18)-LEN($J$17)),"")</f>
        <v/>
      </c>
      <c r="AF33" s="5" t="str">
        <f>IF($J$17=LEFT('TKB TOAN TRUONG'!AF18,LEN($J$17)),RIGHT('TKB TOAN TRUONG'!AF18,LEN('TKB TOAN TRUONG'!AF18)-LEN($J$17)),"")</f>
        <v/>
      </c>
    </row>
    <row r="34" spans="1:32" ht="15" thickBot="1" x14ac:dyDescent="0.25">
      <c r="A34" s="44"/>
      <c r="B34" s="8">
        <v>5</v>
      </c>
      <c r="C34" s="5" t="str">
        <f>IF($J$17=LEFT('TKB TOAN TRUONG'!C19,LEN($J$17)),RIGHT('TKB TOAN TRUONG'!C19,LEN('TKB TOAN TRUONG'!C19)-LEN($J$17)),"")</f>
        <v/>
      </c>
      <c r="D34" s="5" t="str">
        <f>IF($J$17=LEFT('TKB TOAN TRUONG'!D19,LEN($J$17)),RIGHT('TKB TOAN TRUONG'!D19,LEN('TKB TOAN TRUONG'!D19)-LEN($J$17)),"")</f>
        <v/>
      </c>
      <c r="E34" s="5" t="str">
        <f>IF($J$17=LEFT('TKB TOAN TRUONG'!E19,LEN($J$17)),RIGHT('TKB TOAN TRUONG'!E19,LEN('TKB TOAN TRUONG'!E19)-LEN($J$17)),"")</f>
        <v>-OanhT</v>
      </c>
      <c r="F34" s="5" t="str">
        <f>IF($J$17=LEFT('TKB TOAN TRUONG'!F19,LEN($J$17)),RIGHT('TKB TOAN TRUONG'!F19,LEN('TKB TOAN TRUONG'!F19)-LEN($J$17)),"")</f>
        <v/>
      </c>
      <c r="G34" s="5" t="str">
        <f>IF($J$17=LEFT('TKB TOAN TRUONG'!G19,LEN($J$17)),RIGHT('TKB TOAN TRUONG'!G19,LEN('TKB TOAN TRUONG'!G19)-LEN($J$17)),"")</f>
        <v/>
      </c>
      <c r="H34" s="5" t="str">
        <f>IF($J$17=LEFT('TKB TOAN TRUONG'!H19,LEN($J$17)),RIGHT('TKB TOAN TRUONG'!H19,LEN('TKB TOAN TRUONG'!H19)-LEN($J$17)),"")</f>
        <v/>
      </c>
      <c r="I34" s="5" t="str">
        <f>IF($J$17=LEFT('TKB TOAN TRUONG'!I19,LEN($J$17)),RIGHT('TKB TOAN TRUONG'!I19,LEN('TKB TOAN TRUONG'!I19)-LEN($J$17)),"")</f>
        <v/>
      </c>
      <c r="J34" s="5" t="str">
        <f>IF($J$17=LEFT('TKB TOAN TRUONG'!J19,LEN($J$17)),RIGHT('TKB TOAN TRUONG'!J19,LEN('TKB TOAN TRUONG'!J19)-LEN($J$17)),"")</f>
        <v/>
      </c>
      <c r="K34" s="5" t="str">
        <f>IF($J$17=LEFT('TKB TOAN TRUONG'!K19,LEN($J$17)),RIGHT('TKB TOAN TRUONG'!K19,LEN('TKB TOAN TRUONG'!K19)-LEN($J$17)),"")</f>
        <v/>
      </c>
      <c r="L34" s="5" t="str">
        <f>IF($J$17=LEFT('TKB TOAN TRUONG'!L19,LEN($J$17)),RIGHT('TKB TOAN TRUONG'!L19,LEN('TKB TOAN TRUONG'!L19)-LEN($J$17)),"")</f>
        <v/>
      </c>
      <c r="M34" s="5" t="str">
        <f>IF($J$17=LEFT('TKB TOAN TRUONG'!M19,LEN($J$17)),RIGHT('TKB TOAN TRUONG'!M19,LEN('TKB TOAN TRUONG'!M19)-LEN($J$17)),"")</f>
        <v>-KhueT</v>
      </c>
      <c r="N34" s="5" t="str">
        <f>IF($J$17=LEFT('TKB TOAN TRUONG'!N19,LEN($J$17)),RIGHT('TKB TOAN TRUONG'!N19,LEN('TKB TOAN TRUONG'!N19)-LEN($J$17)),"")</f>
        <v/>
      </c>
      <c r="O34" s="5" t="str">
        <f>IF($J$17=LEFT('TKB TOAN TRUONG'!O19,LEN($J$17)),RIGHT('TKB TOAN TRUONG'!O19,LEN('TKB TOAN TRUONG'!O19)-LEN($J$17)),"")</f>
        <v/>
      </c>
      <c r="P34" s="5" t="str">
        <f>IF($J$17=LEFT('TKB TOAN TRUONG'!P19,LEN($J$17)),RIGHT('TKB TOAN TRUONG'!P19,LEN('TKB TOAN TRUONG'!P19)-LEN($J$17)),"")</f>
        <v/>
      </c>
      <c r="Q34" s="5" t="str">
        <f>IF($J$17=LEFT('TKB TOAN TRUONG'!Q19,LEN($J$17)),RIGHT('TKB TOAN TRUONG'!Q19,LEN('TKB TOAN TRUONG'!Q19)-LEN($J$17)),"")</f>
        <v/>
      </c>
      <c r="R34" s="5" t="str">
        <f>IF($J$17=LEFT('TKB TOAN TRUONG'!R19,LEN($J$17)),RIGHT('TKB TOAN TRUONG'!R19,LEN('TKB TOAN TRUONG'!R19)-LEN($J$17)),"")</f>
        <v>-NguyetT</v>
      </c>
      <c r="S34" s="5" t="str">
        <f>IF($J$17=LEFT('TKB TOAN TRUONG'!S19,LEN($J$17)),RIGHT('TKB TOAN TRUONG'!S19,LEN('TKB TOAN TRUONG'!S19)-LEN($J$17)),"")</f>
        <v/>
      </c>
      <c r="T34" s="5" t="str">
        <f>IF($J$17=LEFT('TKB TOAN TRUONG'!T19,LEN($J$17)),RIGHT('TKB TOAN TRUONG'!T19,LEN('TKB TOAN TRUONG'!T19)-LEN($J$17)),"")</f>
        <v/>
      </c>
      <c r="U34" s="5" t="str">
        <f>IF($J$17=LEFT('TKB TOAN TRUONG'!U19,LEN($J$17)),RIGHT('TKB TOAN TRUONG'!U19,LEN('TKB TOAN TRUONG'!U19)-LEN($J$17)),"")</f>
        <v/>
      </c>
      <c r="V34" s="5" t="str">
        <f>IF($J$17=LEFT('TKB TOAN TRUONG'!V19,LEN($J$17)),RIGHT('TKB TOAN TRUONG'!V19,LEN('TKB TOAN TRUONG'!V19)-LEN($J$17)),"")</f>
        <v/>
      </c>
      <c r="W34" s="5" t="str">
        <f>IF($J$17=LEFT('TKB TOAN TRUONG'!W19,LEN($J$17)),RIGHT('TKB TOAN TRUONG'!W19,LEN('TKB TOAN TRUONG'!W19)-LEN($J$17)),"")</f>
        <v/>
      </c>
      <c r="X34" s="5" t="str">
        <f>IF($J$17=LEFT('TKB TOAN TRUONG'!X19,LEN($J$17)),RIGHT('TKB TOAN TRUONG'!X19,LEN('TKB TOAN TRUONG'!X19)-LEN($J$17)),"")</f>
        <v/>
      </c>
      <c r="Y34" s="5" t="str">
        <f>IF($J$17=LEFT('TKB TOAN TRUONG'!Y19,LEN($J$17)),RIGHT('TKB TOAN TRUONG'!Y19,LEN('TKB TOAN TRUONG'!Y19)-LEN($J$17)),"")</f>
        <v/>
      </c>
      <c r="Z34" s="5" t="str">
        <f>IF($J$17=LEFT('TKB TOAN TRUONG'!Z19,LEN($J$17)),RIGHT('TKB TOAN TRUONG'!Z19,LEN('TKB TOAN TRUONG'!Z19)-LEN($J$17)),"")</f>
        <v/>
      </c>
      <c r="AA34" s="5" t="str">
        <f>IF($J$17=LEFT('TKB TOAN TRUONG'!AA19,LEN($J$17)),RIGHT('TKB TOAN TRUONG'!AA19,LEN('TKB TOAN TRUONG'!AA19)-LEN($J$17)),"")</f>
        <v/>
      </c>
      <c r="AB34" s="5" t="str">
        <f>IF($J$17=LEFT('TKB TOAN TRUONG'!AB19,LEN($J$17)),RIGHT('TKB TOAN TRUONG'!AB19,LEN('TKB TOAN TRUONG'!AB19)-LEN($J$17)),"")</f>
        <v/>
      </c>
      <c r="AC34" s="5" t="str">
        <f>IF($J$17=LEFT('TKB TOAN TRUONG'!AC19,LEN($J$17)),RIGHT('TKB TOAN TRUONG'!AC19,LEN('TKB TOAN TRUONG'!AC19)-LEN($J$17)),"")</f>
        <v/>
      </c>
      <c r="AD34" s="5" t="str">
        <f>IF($J$17=LEFT('TKB TOAN TRUONG'!AD19,LEN($J$17)),RIGHT('TKB TOAN TRUONG'!AD19,LEN('TKB TOAN TRUONG'!AD19)-LEN($J$17)),"")</f>
        <v/>
      </c>
      <c r="AE34" s="5" t="str">
        <f>IF($J$17=LEFT('TKB TOAN TRUONG'!AE19,LEN($J$17)),RIGHT('TKB TOAN TRUONG'!AE19,LEN('TKB TOAN TRUONG'!AE19)-LEN($J$17)),"")</f>
        <v>-AnhT</v>
      </c>
      <c r="AF34" s="5" t="str">
        <f>IF($J$17=LEFT('TKB TOAN TRUONG'!AF19,LEN($J$17)),RIGHT('TKB TOAN TRUONG'!AF19,LEN('TKB TOAN TRUONG'!AF19)-LEN($J$17)),"")</f>
        <v/>
      </c>
    </row>
    <row r="35" spans="1:32" x14ac:dyDescent="0.2">
      <c r="A35" s="44">
        <v>5</v>
      </c>
      <c r="B35" s="9">
        <v>1</v>
      </c>
      <c r="C35" s="5" t="str">
        <f>IF($J$17=LEFT('TKB TOAN TRUONG'!C20,LEN($J$17)),RIGHT('TKB TOAN TRUONG'!C20,LEN('TKB TOAN TRUONG'!C20)-LEN($J$17)),"")</f>
        <v>-KhueT</v>
      </c>
      <c r="D35" s="5" t="str">
        <f>IF($J$17=LEFT('TKB TOAN TRUONG'!D20,LEN($J$17)),RIGHT('TKB TOAN TRUONG'!D20,LEN('TKB TOAN TRUONG'!D20)-LEN($J$17)),"")</f>
        <v/>
      </c>
      <c r="E35" s="5" t="str">
        <f>IF($J$17=LEFT('TKB TOAN TRUONG'!E20,LEN($J$17)),RIGHT('TKB TOAN TRUONG'!E20,LEN('TKB TOAN TRUONG'!E20)-LEN($J$17)),"")</f>
        <v/>
      </c>
      <c r="F35" s="5" t="str">
        <f>IF($J$17=LEFT('TKB TOAN TRUONG'!F20,LEN($J$17)),RIGHT('TKB TOAN TRUONG'!F20,LEN('TKB TOAN TRUONG'!F20)-LEN($J$17)),"")</f>
        <v/>
      </c>
      <c r="G35" s="5" t="str">
        <f>IF($J$17=LEFT('TKB TOAN TRUONG'!G20,LEN($J$17)),RIGHT('TKB TOAN TRUONG'!G20,LEN('TKB TOAN TRUONG'!G20)-LEN($J$17)),"")</f>
        <v/>
      </c>
      <c r="H35" s="5" t="str">
        <f>IF($J$17=LEFT('TKB TOAN TRUONG'!H20,LEN($J$17)),RIGHT('TKB TOAN TRUONG'!H20,LEN('TKB TOAN TRUONG'!H20)-LEN($J$17)),"")</f>
        <v/>
      </c>
      <c r="I35" s="5" t="str">
        <f>IF($J$17=LEFT('TKB TOAN TRUONG'!I20,LEN($J$17)),RIGHT('TKB TOAN TRUONG'!I20,LEN('TKB TOAN TRUONG'!I20)-LEN($J$17)),"")</f>
        <v>-HuyT</v>
      </c>
      <c r="J35" s="5" t="str">
        <f>IF($J$17=LEFT('TKB TOAN TRUONG'!J20,LEN($J$17)),RIGHT('TKB TOAN TRUONG'!J20,LEN('TKB TOAN TRUONG'!J20)-LEN($J$17)),"")</f>
        <v/>
      </c>
      <c r="K35" s="5" t="str">
        <f>IF($J$17=LEFT('TKB TOAN TRUONG'!K20,LEN($J$17)),RIGHT('TKB TOAN TRUONG'!K20,LEN('TKB TOAN TRUONG'!K20)-LEN($J$17)),"")</f>
        <v/>
      </c>
      <c r="L35" s="5" t="str">
        <f>IF($J$17=LEFT('TKB TOAN TRUONG'!L20,LEN($J$17)),RIGHT('TKB TOAN TRUONG'!L20,LEN('TKB TOAN TRUONG'!L20)-LEN($J$17)),"")</f>
        <v/>
      </c>
      <c r="M35" s="5" t="str">
        <f>IF($J$17=LEFT('TKB TOAN TRUONG'!M20,LEN($J$17)),RIGHT('TKB TOAN TRUONG'!M20,LEN('TKB TOAN TRUONG'!M20)-LEN($J$17)),"")</f>
        <v/>
      </c>
      <c r="N35" s="5" t="str">
        <f>IF($J$17=LEFT('TKB TOAN TRUONG'!N20,LEN($J$17)),RIGHT('TKB TOAN TRUONG'!N20,LEN('TKB TOAN TRUONG'!N20)-LEN($J$17)),"")</f>
        <v/>
      </c>
      <c r="O35" s="5" t="str">
        <f>IF($J$17=LEFT('TKB TOAN TRUONG'!O20,LEN($J$17)),RIGHT('TKB TOAN TRUONG'!O20,LEN('TKB TOAN TRUONG'!O20)-LEN($J$17)),"")</f>
        <v/>
      </c>
      <c r="P35" s="5" t="str">
        <f>IF($J$17=LEFT('TKB TOAN TRUONG'!P20,LEN($J$17)),RIGHT('TKB TOAN TRUONG'!P20,LEN('TKB TOAN TRUONG'!P20)-LEN($J$17)),"")</f>
        <v/>
      </c>
      <c r="Q35" s="5" t="str">
        <f>IF($J$17=LEFT('TKB TOAN TRUONG'!Q20,LEN($J$17)),RIGHT('TKB TOAN TRUONG'!Q20,LEN('TKB TOAN TRUONG'!Q20)-LEN($J$17)),"")</f>
        <v/>
      </c>
      <c r="R35" s="5" t="str">
        <f>IF($J$17=LEFT('TKB TOAN TRUONG'!R20,LEN($J$17)),RIGHT('TKB TOAN TRUONG'!R20,LEN('TKB TOAN TRUONG'!R20)-LEN($J$17)),"")</f>
        <v/>
      </c>
      <c r="S35" s="5" t="str">
        <f>IF($J$17=LEFT('TKB TOAN TRUONG'!S20,LEN($J$17)),RIGHT('TKB TOAN TRUONG'!S20,LEN('TKB TOAN TRUONG'!S20)-LEN($J$17)),"")</f>
        <v/>
      </c>
      <c r="T35" s="5" t="str">
        <f>IF($J$17=LEFT('TKB TOAN TRUONG'!T20,LEN($J$17)),RIGHT('TKB TOAN TRUONG'!T20,LEN('TKB TOAN TRUONG'!T20)-LEN($J$17)),"")</f>
        <v/>
      </c>
      <c r="U35" s="5" t="str">
        <f>IF($J$17=LEFT('TKB TOAN TRUONG'!U20,LEN($J$17)),RIGHT('TKB TOAN TRUONG'!U20,LEN('TKB TOAN TRUONG'!U20)-LEN($J$17)),"")</f>
        <v/>
      </c>
      <c r="V35" s="5" t="str">
        <f>IF($J$17=LEFT('TKB TOAN TRUONG'!V20,LEN($J$17)),RIGHT('TKB TOAN TRUONG'!V20,LEN('TKB TOAN TRUONG'!V20)-LEN($J$17)),"")</f>
        <v/>
      </c>
      <c r="W35" s="5" t="str">
        <f>IF($J$17=LEFT('TKB TOAN TRUONG'!W20,LEN($J$17)),RIGHT('TKB TOAN TRUONG'!W20,LEN('TKB TOAN TRUONG'!W20)-LEN($J$17)),"")</f>
        <v/>
      </c>
      <c r="X35" s="5" t="str">
        <f>IF($J$17=LEFT('TKB TOAN TRUONG'!X20,LEN($J$17)),RIGHT('TKB TOAN TRUONG'!X20,LEN('TKB TOAN TRUONG'!X20)-LEN($J$17)),"")</f>
        <v/>
      </c>
      <c r="Y35" s="5" t="str">
        <f>IF($J$17=LEFT('TKB TOAN TRUONG'!Y20,LEN($J$17)),RIGHT('TKB TOAN TRUONG'!Y20,LEN('TKB TOAN TRUONG'!Y20)-LEN($J$17)),"")</f>
        <v/>
      </c>
      <c r="Z35" s="5" t="str">
        <f>IF($J$17=LEFT('TKB TOAN TRUONG'!Z20,LEN($J$17)),RIGHT('TKB TOAN TRUONG'!Z20,LEN('TKB TOAN TRUONG'!Z20)-LEN($J$17)),"")</f>
        <v/>
      </c>
      <c r="AA35" s="5" t="str">
        <f>IF($J$17=LEFT('TKB TOAN TRUONG'!AA20,LEN($J$17)),RIGHT('TKB TOAN TRUONG'!AA20,LEN('TKB TOAN TRUONG'!AA20)-LEN($J$17)),"")</f>
        <v>-NguyetT</v>
      </c>
      <c r="AB35" s="5" t="str">
        <f>IF($J$17=LEFT('TKB TOAN TRUONG'!AB20,LEN($J$17)),RIGHT('TKB TOAN TRUONG'!AB20,LEN('TKB TOAN TRUONG'!AB20)-LEN($J$17)),"")</f>
        <v>-KhanhT</v>
      </c>
      <c r="AC35" s="5" t="str">
        <f>IF($J$17=LEFT('TKB TOAN TRUONG'!AC20,LEN($J$17)),RIGHT('TKB TOAN TRUONG'!AC20,LEN('TKB TOAN TRUONG'!AC20)-LEN($J$17)),"")</f>
        <v/>
      </c>
      <c r="AD35" s="5" t="str">
        <f>IF($J$17=LEFT('TKB TOAN TRUONG'!AD20,LEN($J$17)),RIGHT('TKB TOAN TRUONG'!AD20,LEN('TKB TOAN TRUONG'!AD20)-LEN($J$17)),"")</f>
        <v>-AnhT</v>
      </c>
      <c r="AE35" s="5" t="str">
        <f>IF($J$17=LEFT('TKB TOAN TRUONG'!AE20,LEN($J$17)),RIGHT('TKB TOAN TRUONG'!AE20,LEN('TKB TOAN TRUONG'!AE20)-LEN($J$17)),"")</f>
        <v/>
      </c>
      <c r="AF35" s="5" t="str">
        <f>IF($J$17=LEFT('TKB TOAN TRUONG'!AF20,LEN($J$17)),RIGHT('TKB TOAN TRUONG'!AF20,LEN('TKB TOAN TRUONG'!AF20)-LEN($J$17)),"")</f>
        <v/>
      </c>
    </row>
    <row r="36" spans="1:32" x14ac:dyDescent="0.2">
      <c r="A36" s="44"/>
      <c r="B36" s="6">
        <v>2</v>
      </c>
      <c r="C36" s="5" t="str">
        <f>IF($J$17=LEFT('TKB TOAN TRUONG'!C21,LEN($J$17)),RIGHT('TKB TOAN TRUONG'!C21,LEN('TKB TOAN TRUONG'!C21)-LEN($J$17)),"")</f>
        <v/>
      </c>
      <c r="D36" s="5" t="str">
        <f>IF($J$17=LEFT('TKB TOAN TRUONG'!D21,LEN($J$17)),RIGHT('TKB TOAN TRUONG'!D21,LEN('TKB TOAN TRUONG'!D21)-LEN($J$17)),"")</f>
        <v/>
      </c>
      <c r="E36" s="5" t="str">
        <f>IF($J$17=LEFT('TKB TOAN TRUONG'!E21,LEN($J$17)),RIGHT('TKB TOAN TRUONG'!E21,LEN('TKB TOAN TRUONG'!E21)-LEN($J$17)),"")</f>
        <v/>
      </c>
      <c r="F36" s="5" t="str">
        <f>IF($J$17=LEFT('TKB TOAN TRUONG'!F21,LEN($J$17)),RIGHT('TKB TOAN TRUONG'!F21,LEN('TKB TOAN TRUONG'!F21)-LEN($J$17)),"")</f>
        <v/>
      </c>
      <c r="G36" s="5" t="str">
        <f>IF($J$17=LEFT('TKB TOAN TRUONG'!G21,LEN($J$17)),RIGHT('TKB TOAN TRUONG'!G21,LEN('TKB TOAN TRUONG'!G21)-LEN($J$17)),"")</f>
        <v/>
      </c>
      <c r="H36" s="5" t="str">
        <f>IF($J$17=LEFT('TKB TOAN TRUONG'!H21,LEN($J$17)),RIGHT('TKB TOAN TRUONG'!H21,LEN('TKB TOAN TRUONG'!H21)-LEN($J$17)),"")</f>
        <v>-LuyenT</v>
      </c>
      <c r="I36" s="5" t="str">
        <f>IF($J$17=LEFT('TKB TOAN TRUONG'!I21,LEN($J$17)),RIGHT('TKB TOAN TRUONG'!I21,LEN('TKB TOAN TRUONG'!I21)-LEN($J$17)),"")</f>
        <v/>
      </c>
      <c r="J36" s="5" t="str">
        <f>IF($J$17=LEFT('TKB TOAN TRUONG'!J21,LEN($J$17)),RIGHT('TKB TOAN TRUONG'!J21,LEN('TKB TOAN TRUONG'!J21)-LEN($J$17)),"")</f>
        <v/>
      </c>
      <c r="K36" s="5" t="str">
        <f>IF($J$17=LEFT('TKB TOAN TRUONG'!K21,LEN($J$17)),RIGHT('TKB TOAN TRUONG'!K21,LEN('TKB TOAN TRUONG'!K21)-LEN($J$17)),"")</f>
        <v/>
      </c>
      <c r="L36" s="5" t="str">
        <f>IF($J$17=LEFT('TKB TOAN TRUONG'!L21,LEN($J$17)),RIGHT('TKB TOAN TRUONG'!L21,LEN('TKB TOAN TRUONG'!L21)-LEN($J$17)),"")</f>
        <v/>
      </c>
      <c r="M36" s="5" t="str">
        <f>IF($J$17=LEFT('TKB TOAN TRUONG'!M21,LEN($J$17)),RIGHT('TKB TOAN TRUONG'!M21,LEN('TKB TOAN TRUONG'!M21)-LEN($J$17)),"")</f>
        <v/>
      </c>
      <c r="N36" s="5" t="str">
        <f>IF($J$17=LEFT('TKB TOAN TRUONG'!N21,LEN($J$17)),RIGHT('TKB TOAN TRUONG'!N21,LEN('TKB TOAN TRUONG'!N21)-LEN($J$17)),"")</f>
        <v/>
      </c>
      <c r="O36" s="5" t="str">
        <f>IF($J$17=LEFT('TKB TOAN TRUONG'!O21,LEN($J$17)),RIGHT('TKB TOAN TRUONG'!O21,LEN('TKB TOAN TRUONG'!O21)-LEN($J$17)),"")</f>
        <v/>
      </c>
      <c r="P36" s="5" t="str">
        <f>IF($J$17=LEFT('TKB TOAN TRUONG'!P21,LEN($J$17)),RIGHT('TKB TOAN TRUONG'!P21,LEN('TKB TOAN TRUONG'!P21)-LEN($J$17)),"")</f>
        <v/>
      </c>
      <c r="Q36" s="5" t="str">
        <f>IF($J$17=LEFT('TKB TOAN TRUONG'!Q21,LEN($J$17)),RIGHT('TKB TOAN TRUONG'!Q21,LEN('TKB TOAN TRUONG'!Q21)-LEN($J$17)),"")</f>
        <v/>
      </c>
      <c r="R36" s="5" t="str">
        <f>IF($J$17=LEFT('TKB TOAN TRUONG'!R21,LEN($J$17)),RIGHT('TKB TOAN TRUONG'!R21,LEN('TKB TOAN TRUONG'!R21)-LEN($J$17)),"")</f>
        <v/>
      </c>
      <c r="S36" s="5" t="str">
        <f>IF($J$17=LEFT('TKB TOAN TRUONG'!S21,LEN($J$17)),RIGHT('TKB TOAN TRUONG'!S21,LEN('TKB TOAN TRUONG'!S21)-LEN($J$17)),"")</f>
        <v>-GiangT</v>
      </c>
      <c r="T36" s="5" t="str">
        <f>IF($J$17=LEFT('TKB TOAN TRUONG'!T21,LEN($J$17)),RIGHT('TKB TOAN TRUONG'!T21,LEN('TKB TOAN TRUONG'!T21)-LEN($J$17)),"")</f>
        <v/>
      </c>
      <c r="U36" s="5" t="str">
        <f>IF($J$17=LEFT('TKB TOAN TRUONG'!U21,LEN($J$17)),RIGHT('TKB TOAN TRUONG'!U21,LEN('TKB TOAN TRUONG'!U21)-LEN($J$17)),"")</f>
        <v/>
      </c>
      <c r="V36" s="5" t="str">
        <f>IF($J$17=LEFT('TKB TOAN TRUONG'!V21,LEN($J$17)),RIGHT('TKB TOAN TRUONG'!V21,LEN('TKB TOAN TRUONG'!V21)-LEN($J$17)),"")</f>
        <v>-HuyT</v>
      </c>
      <c r="W36" s="5" t="str">
        <f>IF($J$17=LEFT('TKB TOAN TRUONG'!W21,LEN($J$17)),RIGHT('TKB TOAN TRUONG'!W21,LEN('TKB TOAN TRUONG'!W21)-LEN($J$17)),"")</f>
        <v>-OanhT</v>
      </c>
      <c r="X36" s="5" t="str">
        <f>IF($J$17=LEFT('TKB TOAN TRUONG'!X21,LEN($J$17)),RIGHT('TKB TOAN TRUONG'!X21,LEN('TKB TOAN TRUONG'!X21)-LEN($J$17)),"")</f>
        <v/>
      </c>
      <c r="Y36" s="5" t="str">
        <f>IF($J$17=LEFT('TKB TOAN TRUONG'!Y21,LEN($J$17)),RIGHT('TKB TOAN TRUONG'!Y21,LEN('TKB TOAN TRUONG'!Y21)-LEN($J$17)),"")</f>
        <v/>
      </c>
      <c r="Z36" s="5" t="str">
        <f>IF($J$17=LEFT('TKB TOAN TRUONG'!Z21,LEN($J$17)),RIGHT('TKB TOAN TRUONG'!Z21,LEN('TKB TOAN TRUONG'!Z21)-LEN($J$17)),"")</f>
        <v/>
      </c>
      <c r="AA36" s="5" t="str">
        <f>IF($J$17=LEFT('TKB TOAN TRUONG'!AA21,LEN($J$17)),RIGHT('TKB TOAN TRUONG'!AA21,LEN('TKB TOAN TRUONG'!AA21)-LEN($J$17)),"")</f>
        <v>-NguyetT</v>
      </c>
      <c r="AB36" s="5" t="str">
        <f>IF($J$17=LEFT('TKB TOAN TRUONG'!AB21,LEN($J$17)),RIGHT('TKB TOAN TRUONG'!AB21,LEN('TKB TOAN TRUONG'!AB21)-LEN($J$17)),"")</f>
        <v>-KhanhT</v>
      </c>
      <c r="AC36" s="5" t="str">
        <f>IF($J$17=LEFT('TKB TOAN TRUONG'!AC21,LEN($J$17)),RIGHT('TKB TOAN TRUONG'!AC21,LEN('TKB TOAN TRUONG'!AC21)-LEN($J$17)),"")</f>
        <v/>
      </c>
      <c r="AD36" s="5" t="str">
        <f>IF($J$17=LEFT('TKB TOAN TRUONG'!AD21,LEN($J$17)),RIGHT('TKB TOAN TRUONG'!AD21,LEN('TKB TOAN TRUONG'!AD21)-LEN($J$17)),"")</f>
        <v>-AnhT</v>
      </c>
      <c r="AE36" s="5" t="str">
        <f>IF($J$17=LEFT('TKB TOAN TRUONG'!AE21,LEN($J$17)),RIGHT('TKB TOAN TRUONG'!AE21,LEN('TKB TOAN TRUONG'!AE21)-LEN($J$17)),"")</f>
        <v/>
      </c>
      <c r="AF36" s="5" t="str">
        <f>IF($J$17=LEFT('TKB TOAN TRUONG'!AF21,LEN($J$17)),RIGHT('TKB TOAN TRUONG'!AF21,LEN('TKB TOAN TRUONG'!AF21)-LEN($J$17)),"")</f>
        <v/>
      </c>
    </row>
    <row r="37" spans="1:32" x14ac:dyDescent="0.2">
      <c r="A37" s="44"/>
      <c r="B37" s="6">
        <v>3</v>
      </c>
      <c r="C37" s="5" t="str">
        <f>IF($J$17=LEFT('TKB TOAN TRUONG'!C22,LEN($J$17)),RIGHT('TKB TOAN TRUONG'!C22,LEN('TKB TOAN TRUONG'!C22)-LEN($J$17)),"")</f>
        <v/>
      </c>
      <c r="D37" s="5" t="str">
        <f>IF($J$17=LEFT('TKB TOAN TRUONG'!D22,LEN($J$17)),RIGHT('TKB TOAN TRUONG'!D22,LEN('TKB TOAN TRUONG'!D22)-LEN($J$17)),"")</f>
        <v/>
      </c>
      <c r="E37" s="5" t="str">
        <f>IF($J$17=LEFT('TKB TOAN TRUONG'!E22,LEN($J$17)),RIGHT('TKB TOAN TRUONG'!E22,LEN('TKB TOAN TRUONG'!E22)-LEN($J$17)),"")</f>
        <v>-OanhT</v>
      </c>
      <c r="F37" s="5" t="str">
        <f>IF($J$17=LEFT('TKB TOAN TRUONG'!F22,LEN($J$17)),RIGHT('TKB TOAN TRUONG'!F22,LEN('TKB TOAN TRUONG'!F22)-LEN($J$17)),"")</f>
        <v/>
      </c>
      <c r="G37" s="5" t="str">
        <f>IF($J$17=LEFT('TKB TOAN TRUONG'!G22,LEN($J$17)),RIGHT('TKB TOAN TRUONG'!G22,LEN('TKB TOAN TRUONG'!G22)-LEN($J$17)),"")</f>
        <v>-LuyenT</v>
      </c>
      <c r="H37" s="5" t="str">
        <f>IF($J$17=LEFT('TKB TOAN TRUONG'!H22,LEN($J$17)),RIGHT('TKB TOAN TRUONG'!H22,LEN('TKB TOAN TRUONG'!H22)-LEN($J$17)),"")</f>
        <v/>
      </c>
      <c r="I37" s="5" t="str">
        <f>IF($J$17=LEFT('TKB TOAN TRUONG'!I22,LEN($J$17)),RIGHT('TKB TOAN TRUONG'!I22,LEN('TKB TOAN TRUONG'!I22)-LEN($J$17)),"")</f>
        <v/>
      </c>
      <c r="J37" s="5" t="str">
        <f>IF($J$17=LEFT('TKB TOAN TRUONG'!J22,LEN($J$17)),RIGHT('TKB TOAN TRUONG'!J22,LEN('TKB TOAN TRUONG'!J22)-LEN($J$17)),"")</f>
        <v>-HuyT</v>
      </c>
      <c r="K37" s="5" t="str">
        <f>IF($J$17=LEFT('TKB TOAN TRUONG'!K22,LEN($J$17)),RIGHT('TKB TOAN TRUONG'!K22,LEN('TKB TOAN TRUONG'!K22)-LEN($J$17)),"")</f>
        <v>-GiangT</v>
      </c>
      <c r="L37" s="5" t="str">
        <f>IF($J$17=LEFT('TKB TOAN TRUONG'!L22,LEN($J$17)),RIGHT('TKB TOAN TRUONG'!L22,LEN('TKB TOAN TRUONG'!L22)-LEN($J$17)),"")</f>
        <v/>
      </c>
      <c r="M37" s="5" t="str">
        <f>IF($J$17=LEFT('TKB TOAN TRUONG'!M22,LEN($J$17)),RIGHT('TKB TOAN TRUONG'!M22,LEN('TKB TOAN TRUONG'!M22)-LEN($J$17)),"")</f>
        <v>-KhueT</v>
      </c>
      <c r="N37" s="5" t="str">
        <f>IF($J$17=LEFT('TKB TOAN TRUONG'!N22,LEN($J$17)),RIGHT('TKB TOAN TRUONG'!N22,LEN('TKB TOAN TRUONG'!N22)-LEN($J$17)),"")</f>
        <v/>
      </c>
      <c r="O37" s="5" t="str">
        <f>IF($J$17=LEFT('TKB TOAN TRUONG'!O22,LEN($J$17)),RIGHT('TKB TOAN TRUONG'!O22,LEN('TKB TOAN TRUONG'!O22)-LEN($J$17)),"")</f>
        <v/>
      </c>
      <c r="P37" s="5" t="str">
        <f>IF($J$17=LEFT('TKB TOAN TRUONG'!P22,LEN($J$17)),RIGHT('TKB TOAN TRUONG'!P22,LEN('TKB TOAN TRUONG'!P22)-LEN($J$17)),"")</f>
        <v/>
      </c>
      <c r="Q37" s="5" t="str">
        <f>IF($J$17=LEFT('TKB TOAN TRUONG'!Q22,LEN($J$17)),RIGHT('TKB TOAN TRUONG'!Q22,LEN('TKB TOAN TRUONG'!Q22)-LEN($J$17)),"")</f>
        <v/>
      </c>
      <c r="R37" s="5" t="str">
        <f>IF($J$17=LEFT('TKB TOAN TRUONG'!R22,LEN($J$17)),RIGHT('TKB TOAN TRUONG'!R22,LEN('TKB TOAN TRUONG'!R22)-LEN($J$17)),"")</f>
        <v/>
      </c>
      <c r="S37" s="5" t="str">
        <f>IF($J$17=LEFT('TKB TOAN TRUONG'!S22,LEN($J$17)),RIGHT('TKB TOAN TRUONG'!S22,LEN('TKB TOAN TRUONG'!S22)-LEN($J$17)),"")</f>
        <v/>
      </c>
      <c r="T37" s="5" t="str">
        <f>IF($J$17=LEFT('TKB TOAN TRUONG'!T22,LEN($J$17)),RIGHT('TKB TOAN TRUONG'!T22,LEN('TKB TOAN TRUONG'!T22)-LEN($J$17)),"")</f>
        <v/>
      </c>
      <c r="U37" s="5" t="str">
        <f>IF($J$17=LEFT('TKB TOAN TRUONG'!U22,LEN($J$17)),RIGHT('TKB TOAN TRUONG'!U22,LEN('TKB TOAN TRUONG'!U22)-LEN($J$17)),"")</f>
        <v/>
      </c>
      <c r="V37" s="5" t="str">
        <f>IF($J$17=LEFT('TKB TOAN TRUONG'!V22,LEN($J$17)),RIGHT('TKB TOAN TRUONG'!V22,LEN('TKB TOAN TRUONG'!V22)-LEN($J$17)),"")</f>
        <v/>
      </c>
      <c r="W37" s="5" t="str">
        <f>IF($J$17=LEFT('TKB TOAN TRUONG'!W22,LEN($J$17)),RIGHT('TKB TOAN TRUONG'!W22,LEN('TKB TOAN TRUONG'!W22)-LEN($J$17)),"")</f>
        <v/>
      </c>
      <c r="X37" s="5" t="str">
        <f>IF($J$17=LEFT('TKB TOAN TRUONG'!X22,LEN($J$17)),RIGHT('TKB TOAN TRUONG'!X22,LEN('TKB TOAN TRUONG'!X22)-LEN($J$17)),"")</f>
        <v/>
      </c>
      <c r="Y37" s="5" t="str">
        <f>IF($J$17=LEFT('TKB TOAN TRUONG'!Y22,LEN($J$17)),RIGHT('TKB TOAN TRUONG'!Y22,LEN('TKB TOAN TRUONG'!Y22)-LEN($J$17)),"")</f>
        <v>-KhanhT</v>
      </c>
      <c r="Z37" s="5" t="str">
        <f>IF($J$17=LEFT('TKB TOAN TRUONG'!Z22,LEN($J$17)),RIGHT('TKB TOAN TRUONG'!Z22,LEN('TKB TOAN TRUONG'!Z22)-LEN($J$17)),"")</f>
        <v/>
      </c>
      <c r="AA37" s="5" t="str">
        <f>IF($J$17=LEFT('TKB TOAN TRUONG'!AA22,LEN($J$17)),RIGHT('TKB TOAN TRUONG'!AA22,LEN('TKB TOAN TRUONG'!AA22)-LEN($J$17)),"")</f>
        <v/>
      </c>
      <c r="AB37" s="5" t="str">
        <f>IF($J$17=LEFT('TKB TOAN TRUONG'!AB22,LEN($J$17)),RIGHT('TKB TOAN TRUONG'!AB22,LEN('TKB TOAN TRUONG'!AB22)-LEN($J$17)),"")</f>
        <v/>
      </c>
      <c r="AC37" s="5" t="str">
        <f>IF($J$17=LEFT('TKB TOAN TRUONG'!AC22,LEN($J$17)),RIGHT('TKB TOAN TRUONG'!AC22,LEN('TKB TOAN TRUONG'!AC22)-LEN($J$17)),"")</f>
        <v>-AnhT</v>
      </c>
      <c r="AD37" s="5" t="str">
        <f>IF($J$17=LEFT('TKB TOAN TRUONG'!AD22,LEN($J$17)),RIGHT('TKB TOAN TRUONG'!AD22,LEN('TKB TOAN TRUONG'!AD22)-LEN($J$17)),"")</f>
        <v/>
      </c>
      <c r="AE37" s="5" t="str">
        <f>IF($J$17=LEFT('TKB TOAN TRUONG'!AE22,LEN($J$17)),RIGHT('TKB TOAN TRUONG'!AE22,LEN('TKB TOAN TRUONG'!AE22)-LEN($J$17)),"")</f>
        <v/>
      </c>
      <c r="AF37" s="5" t="str">
        <f>IF($J$17=LEFT('TKB TOAN TRUONG'!AF22,LEN($J$17)),RIGHT('TKB TOAN TRUONG'!AF22,LEN('TKB TOAN TRUONG'!AF22)-LEN($J$17)),"")</f>
        <v/>
      </c>
    </row>
    <row r="38" spans="1:32" x14ac:dyDescent="0.2">
      <c r="A38" s="44"/>
      <c r="B38" s="6">
        <v>4</v>
      </c>
      <c r="C38" s="5" t="str">
        <f>IF($J$17=LEFT('TKB TOAN TRUONG'!C23,LEN($J$17)),RIGHT('TKB TOAN TRUONG'!C23,LEN('TKB TOAN TRUONG'!C23)-LEN($J$17)),"")</f>
        <v/>
      </c>
      <c r="D38" s="5" t="str">
        <f>IF($J$17=LEFT('TKB TOAN TRUONG'!D23,LEN($J$17)),RIGHT('TKB TOAN TRUONG'!D23,LEN('TKB TOAN TRUONG'!D23)-LEN($J$17)),"")</f>
        <v/>
      </c>
      <c r="E38" s="5" t="str">
        <f>IF($J$17=LEFT('TKB TOAN TRUONG'!E23,LEN($J$17)),RIGHT('TKB TOAN TRUONG'!E23,LEN('TKB TOAN TRUONG'!E23)-LEN($J$17)),"")</f>
        <v/>
      </c>
      <c r="F38" s="5" t="str">
        <f>IF($J$17=LEFT('TKB TOAN TRUONG'!F23,LEN($J$17)),RIGHT('TKB TOAN TRUONG'!F23,LEN('TKB TOAN TRUONG'!F23)-LEN($J$17)),"")</f>
        <v/>
      </c>
      <c r="G38" s="5" t="str">
        <f>IF($J$17=LEFT('TKB TOAN TRUONG'!G23,LEN($J$17)),RIGHT('TKB TOAN TRUONG'!G23,LEN('TKB TOAN TRUONG'!G23)-LEN($J$17)),"")</f>
        <v/>
      </c>
      <c r="H38" s="5" t="str">
        <f>IF($J$17=LEFT('TKB TOAN TRUONG'!H23,LEN($J$17)),RIGHT('TKB TOAN TRUONG'!H23,LEN('TKB TOAN TRUONG'!H23)-LEN($J$17)),"")</f>
        <v/>
      </c>
      <c r="I38" s="5" t="str">
        <f>IF($J$17=LEFT('TKB TOAN TRUONG'!I23,LEN($J$17)),RIGHT('TKB TOAN TRUONG'!I23,LEN('TKB TOAN TRUONG'!I23)-LEN($J$17)),"")</f>
        <v/>
      </c>
      <c r="J38" s="5" t="str">
        <f>IF($J$17=LEFT('TKB TOAN TRUONG'!J23,LEN($J$17)),RIGHT('TKB TOAN TRUONG'!J23,LEN('TKB TOAN TRUONG'!J23)-LEN($J$17)),"")</f>
        <v/>
      </c>
      <c r="K38" s="5" t="str">
        <f>IF($J$17=LEFT('TKB TOAN TRUONG'!K23,LEN($J$17)),RIGHT('TKB TOAN TRUONG'!K23,LEN('TKB TOAN TRUONG'!K23)-LEN($J$17)),"")</f>
        <v/>
      </c>
      <c r="L38" s="5" t="str">
        <f>IF($J$17=LEFT('TKB TOAN TRUONG'!L23,LEN($J$17)),RIGHT('TKB TOAN TRUONG'!L23,LEN('TKB TOAN TRUONG'!L23)-LEN($J$17)),"")</f>
        <v>-GiangT</v>
      </c>
      <c r="M38" s="5" t="str">
        <f>IF($J$17=LEFT('TKB TOAN TRUONG'!M23,LEN($J$17)),RIGHT('TKB TOAN TRUONG'!M23,LEN('TKB TOAN TRUONG'!M23)-LEN($J$17)),"")</f>
        <v/>
      </c>
      <c r="N38" s="5" t="str">
        <f>IF($J$17=LEFT('TKB TOAN TRUONG'!N23,LEN($J$17)),RIGHT('TKB TOAN TRUONG'!N23,LEN('TKB TOAN TRUONG'!N23)-LEN($J$17)),"")</f>
        <v>-OanhT</v>
      </c>
      <c r="O38" s="5" t="str">
        <f>IF($J$17=LEFT('TKB TOAN TRUONG'!O23,LEN($J$17)),RIGHT('TKB TOAN TRUONG'!O23,LEN('TKB TOAN TRUONG'!O23)-LEN($J$17)),"")</f>
        <v/>
      </c>
      <c r="P38" s="5" t="str">
        <f>IF($J$17=LEFT('TKB TOAN TRUONG'!P23,LEN($J$17)),RIGHT('TKB TOAN TRUONG'!P23,LEN('TKB TOAN TRUONG'!P23)-LEN($J$17)),"")</f>
        <v>-LuyenT</v>
      </c>
      <c r="Q38" s="5" t="str">
        <f>IF($J$17=LEFT('TKB TOAN TRUONG'!Q23,LEN($J$17)),RIGHT('TKB TOAN TRUONG'!Q23,LEN('TKB TOAN TRUONG'!Q23)-LEN($J$17)),"")</f>
        <v/>
      </c>
      <c r="R38" s="5" t="str">
        <f>IF($J$17=LEFT('TKB TOAN TRUONG'!R23,LEN($J$17)),RIGHT('TKB TOAN TRUONG'!R23,LEN('TKB TOAN TRUONG'!R23)-LEN($J$17)),"")</f>
        <v/>
      </c>
      <c r="S38" s="5" t="str">
        <f>IF($J$17=LEFT('TKB TOAN TRUONG'!S23,LEN($J$17)),RIGHT('TKB TOAN TRUONG'!S23,LEN('TKB TOAN TRUONG'!S23)-LEN($J$17)),"")</f>
        <v/>
      </c>
      <c r="T38" s="5" t="str">
        <f>IF($J$17=LEFT('TKB TOAN TRUONG'!T23,LEN($J$17)),RIGHT('TKB TOAN TRUONG'!T23,LEN('TKB TOAN TRUONG'!T23)-LEN($J$17)),"")</f>
        <v/>
      </c>
      <c r="U38" s="5" t="str">
        <f>IF($J$17=LEFT('TKB TOAN TRUONG'!U23,LEN($J$17)),RIGHT('TKB TOAN TRUONG'!U23,LEN('TKB TOAN TRUONG'!U23)-LEN($J$17)),"")</f>
        <v/>
      </c>
      <c r="V38" s="5" t="str">
        <f>IF($J$17=LEFT('TKB TOAN TRUONG'!V23,LEN($J$17)),RIGHT('TKB TOAN TRUONG'!V23,LEN('TKB TOAN TRUONG'!V23)-LEN($J$17)),"")</f>
        <v/>
      </c>
      <c r="W38" s="5" t="str">
        <f>IF($J$17=LEFT('TKB TOAN TRUONG'!W23,LEN($J$17)),RIGHT('TKB TOAN TRUONG'!W23,LEN('TKB TOAN TRUONG'!W23)-LEN($J$17)),"")</f>
        <v/>
      </c>
      <c r="X38" s="5" t="str">
        <f>IF($J$17=LEFT('TKB TOAN TRUONG'!X23,LEN($J$17)),RIGHT('TKB TOAN TRUONG'!X23,LEN('TKB TOAN TRUONG'!X23)-LEN($J$17)),"")</f>
        <v/>
      </c>
      <c r="Y38" s="5" t="str">
        <f>IF($J$17=LEFT('TKB TOAN TRUONG'!Y23,LEN($J$17)),RIGHT('TKB TOAN TRUONG'!Y23,LEN('TKB TOAN TRUONG'!Y23)-LEN($J$17)),"")</f>
        <v/>
      </c>
      <c r="Z38" s="5" t="str">
        <f>IF($J$17=LEFT('TKB TOAN TRUONG'!Z23,LEN($J$17)),RIGHT('TKB TOAN TRUONG'!Z23,LEN('TKB TOAN TRUONG'!Z23)-LEN($J$17)),"")</f>
        <v/>
      </c>
      <c r="AA38" s="5" t="str">
        <f>IF($J$17=LEFT('TKB TOAN TRUONG'!AA23,LEN($J$17)),RIGHT('TKB TOAN TRUONG'!AA23,LEN('TKB TOAN TRUONG'!AA23)-LEN($J$17)),"")</f>
        <v/>
      </c>
      <c r="AB38" s="5" t="str">
        <f>IF($J$17=LEFT('TKB TOAN TRUONG'!AB23,LEN($J$17)),RIGHT('TKB TOAN TRUONG'!AB23,LEN('TKB TOAN TRUONG'!AB23)-LEN($J$17)),"")</f>
        <v/>
      </c>
      <c r="AC38" s="5" t="str">
        <f>IF($J$17=LEFT('TKB TOAN TRUONG'!AC23,LEN($J$17)),RIGHT('TKB TOAN TRUONG'!AC23,LEN('TKB TOAN TRUONG'!AC23)-LEN($J$17)),"")</f>
        <v>-AnhT</v>
      </c>
      <c r="AD38" s="5" t="str">
        <f>IF($J$17=LEFT('TKB TOAN TRUONG'!AD23,LEN($J$17)),RIGHT('TKB TOAN TRUONG'!AD23,LEN('TKB TOAN TRUONG'!AD23)-LEN($J$17)),"")</f>
        <v/>
      </c>
      <c r="AE38" s="5" t="str">
        <f>IF($J$17=LEFT('TKB TOAN TRUONG'!AE23,LEN($J$17)),RIGHT('TKB TOAN TRUONG'!AE23,LEN('TKB TOAN TRUONG'!AE23)-LEN($J$17)),"")</f>
        <v/>
      </c>
      <c r="AF38" s="5" t="str">
        <f>IF($J$17=LEFT('TKB TOAN TRUONG'!AF23,LEN($J$17)),RIGHT('TKB TOAN TRUONG'!AF23,LEN('TKB TOAN TRUONG'!AF23)-LEN($J$17)),"")</f>
        <v>-KhueT</v>
      </c>
    </row>
    <row r="39" spans="1:32" ht="15" thickBot="1" x14ac:dyDescent="0.25">
      <c r="A39" s="44"/>
      <c r="B39" s="8">
        <v>5</v>
      </c>
      <c r="C39" s="5" t="str">
        <f>IF($J$17=LEFT('TKB TOAN TRUONG'!C24,LEN($J$17)),RIGHT('TKB TOAN TRUONG'!C24,LEN('TKB TOAN TRUONG'!C24)-LEN($J$17)),"")</f>
        <v/>
      </c>
      <c r="D39" s="5" t="str">
        <f>IF($J$17=LEFT('TKB TOAN TRUONG'!D24,LEN($J$17)),RIGHT('TKB TOAN TRUONG'!D24,LEN('TKB TOAN TRUONG'!D24)-LEN($J$17)),"")</f>
        <v/>
      </c>
      <c r="E39" s="5" t="str">
        <f>IF($J$17=LEFT('TKB TOAN TRUONG'!E24,LEN($J$17)),RIGHT('TKB TOAN TRUONG'!E24,LEN('TKB TOAN TRUONG'!E24)-LEN($J$17)),"")</f>
        <v/>
      </c>
      <c r="F39" s="5" t="str">
        <f>IF($J$17=LEFT('TKB TOAN TRUONG'!F24,LEN($J$17)),RIGHT('TKB TOAN TRUONG'!F24,LEN('TKB TOAN TRUONG'!F24)-LEN($J$17)),"")</f>
        <v>-KhanhT</v>
      </c>
      <c r="G39" s="5" t="str">
        <f>IF($J$17=LEFT('TKB TOAN TRUONG'!G24,LEN($J$17)),RIGHT('TKB TOAN TRUONG'!G24,LEN('TKB TOAN TRUONG'!G24)-LEN($J$17)),"")</f>
        <v/>
      </c>
      <c r="H39" s="5" t="str">
        <f>IF($J$17=LEFT('TKB TOAN TRUONG'!H24,LEN($J$17)),RIGHT('TKB TOAN TRUONG'!H24,LEN('TKB TOAN TRUONG'!H24)-LEN($J$17)),"")</f>
        <v/>
      </c>
      <c r="I39" s="5" t="str">
        <f>IF($J$17=LEFT('TKB TOAN TRUONG'!I24,LEN($J$17)),RIGHT('TKB TOAN TRUONG'!I24,LEN('TKB TOAN TRUONG'!I24)-LEN($J$17)),"")</f>
        <v/>
      </c>
      <c r="J39" s="5" t="str">
        <f>IF($J$17=LEFT('TKB TOAN TRUONG'!J24,LEN($J$17)),RIGHT('TKB TOAN TRUONG'!J24,LEN('TKB TOAN TRUONG'!J24)-LEN($J$17)),"")</f>
        <v/>
      </c>
      <c r="K39" s="5" t="str">
        <f>IF($J$17=LEFT('TKB TOAN TRUONG'!K24,LEN($J$17)),RIGHT('TKB TOAN TRUONG'!K24,LEN('TKB TOAN TRUONG'!K24)-LEN($J$17)),"")</f>
        <v/>
      </c>
      <c r="L39" s="5" t="str">
        <f>IF($J$17=LEFT('TKB TOAN TRUONG'!L24,LEN($J$17)),RIGHT('TKB TOAN TRUONG'!L24,LEN('TKB TOAN TRUONG'!L24)-LEN($J$17)),"")</f>
        <v>-GiangT</v>
      </c>
      <c r="M39" s="5" t="str">
        <f>IF($J$17=LEFT('TKB TOAN TRUONG'!M24,LEN($J$17)),RIGHT('TKB TOAN TRUONG'!M24,LEN('TKB TOAN TRUONG'!M24)-LEN($J$17)),"")</f>
        <v/>
      </c>
      <c r="N39" s="5" t="str">
        <f>IF($J$17=LEFT('TKB TOAN TRUONG'!N24,LEN($J$17)),RIGHT('TKB TOAN TRUONG'!N24,LEN('TKB TOAN TRUONG'!N24)-LEN($J$17)),"")</f>
        <v>-OanhT</v>
      </c>
      <c r="O39" s="5" t="str">
        <f>IF($J$17=LEFT('TKB TOAN TRUONG'!O24,LEN($J$17)),RIGHT('TKB TOAN TRUONG'!O24,LEN('TKB TOAN TRUONG'!O24)-LEN($J$17)),"")</f>
        <v/>
      </c>
      <c r="P39" s="5" t="str">
        <f>IF($J$17=LEFT('TKB TOAN TRUONG'!P24,LEN($J$17)),RIGHT('TKB TOAN TRUONG'!P24,LEN('TKB TOAN TRUONG'!P24)-LEN($J$17)),"")</f>
        <v>-LuyenT</v>
      </c>
      <c r="Q39" s="5" t="str">
        <f>IF($J$17=LEFT('TKB TOAN TRUONG'!Q24,LEN($J$17)),RIGHT('TKB TOAN TRUONG'!Q24,LEN('TKB TOAN TRUONG'!Q24)-LEN($J$17)),"")</f>
        <v>-NguyetT</v>
      </c>
      <c r="R39" s="5" t="str">
        <f>IF($J$17=LEFT('TKB TOAN TRUONG'!R24,LEN($J$17)),RIGHT('TKB TOAN TRUONG'!R24,LEN('TKB TOAN TRUONG'!R24)-LEN($J$17)),"")</f>
        <v/>
      </c>
      <c r="S39" s="5" t="str">
        <f>IF($J$17=LEFT('TKB TOAN TRUONG'!S24,LEN($J$17)),RIGHT('TKB TOAN TRUONG'!S24,LEN('TKB TOAN TRUONG'!S24)-LEN($J$17)),"")</f>
        <v/>
      </c>
      <c r="T39" s="5" t="str">
        <f>IF($J$17=LEFT('TKB TOAN TRUONG'!T24,LEN($J$17)),RIGHT('TKB TOAN TRUONG'!T24,LEN('TKB TOAN TRUONG'!T24)-LEN($J$17)),"")</f>
        <v>-AnhT</v>
      </c>
      <c r="U39" s="5" t="str">
        <f>IF($J$17=LEFT('TKB TOAN TRUONG'!U24,LEN($J$17)),RIGHT('TKB TOAN TRUONG'!U24,LEN('TKB TOAN TRUONG'!U24)-LEN($J$17)),"")</f>
        <v/>
      </c>
      <c r="V39" s="5" t="str">
        <f>IF($J$17=LEFT('TKB TOAN TRUONG'!V24,LEN($J$17)),RIGHT('TKB TOAN TRUONG'!V24,LEN('TKB TOAN TRUONG'!V24)-LEN($J$17)),"")</f>
        <v/>
      </c>
      <c r="W39" s="5" t="str">
        <f>IF($J$17=LEFT('TKB TOAN TRUONG'!W24,LEN($J$17)),RIGHT('TKB TOAN TRUONG'!W24,LEN('TKB TOAN TRUONG'!W24)-LEN($J$17)),"")</f>
        <v/>
      </c>
      <c r="X39" s="5" t="str">
        <f>IF($J$17=LEFT('TKB TOAN TRUONG'!X24,LEN($J$17)),RIGHT('TKB TOAN TRUONG'!X24,LEN('TKB TOAN TRUONG'!X24)-LEN($J$17)),"")</f>
        <v/>
      </c>
      <c r="Y39" s="5" t="str">
        <f>IF($J$17=LEFT('TKB TOAN TRUONG'!Y24,LEN($J$17)),RIGHT('TKB TOAN TRUONG'!Y24,LEN('TKB TOAN TRUONG'!Y24)-LEN($J$17)),"")</f>
        <v/>
      </c>
      <c r="Z39" s="5" t="str">
        <f>IF($J$17=LEFT('TKB TOAN TRUONG'!Z24,LEN($J$17)),RIGHT('TKB TOAN TRUONG'!Z24,LEN('TKB TOAN TRUONG'!Z24)-LEN($J$17)),"")</f>
        <v/>
      </c>
      <c r="AA39" s="5" t="str">
        <f>IF($J$17=LEFT('TKB TOAN TRUONG'!AA24,LEN($J$17)),RIGHT('TKB TOAN TRUONG'!AA24,LEN('TKB TOAN TRUONG'!AA24)-LEN($J$17)),"")</f>
        <v/>
      </c>
      <c r="AB39" s="5" t="str">
        <f>IF($J$17=LEFT('TKB TOAN TRUONG'!AB24,LEN($J$17)),RIGHT('TKB TOAN TRUONG'!AB24,LEN('TKB TOAN TRUONG'!AB24)-LEN($J$17)),"")</f>
        <v/>
      </c>
      <c r="AC39" s="5" t="str">
        <f>IF($J$17=LEFT('TKB TOAN TRUONG'!AC24,LEN($J$17)),RIGHT('TKB TOAN TRUONG'!AC24,LEN('TKB TOAN TRUONG'!AC24)-LEN($J$17)),"")</f>
        <v/>
      </c>
      <c r="AD39" s="5" t="str">
        <f>IF($J$17=LEFT('TKB TOAN TRUONG'!AD24,LEN($J$17)),RIGHT('TKB TOAN TRUONG'!AD24,LEN('TKB TOAN TRUONG'!AD24)-LEN($J$17)),"")</f>
        <v/>
      </c>
      <c r="AE39" s="5" t="str">
        <f>IF($J$17=LEFT('TKB TOAN TRUONG'!AE24,LEN($J$17)),RIGHT('TKB TOAN TRUONG'!AE24,LEN('TKB TOAN TRUONG'!AE24)-LEN($J$17)),"")</f>
        <v/>
      </c>
      <c r="AF39" s="5" t="str">
        <f>IF($J$17=LEFT('TKB TOAN TRUONG'!AF24,LEN($J$17)),RIGHT('TKB TOAN TRUONG'!AF24,LEN('TKB TOAN TRUONG'!AF24)-LEN($J$17)),"")</f>
        <v>-KhueT</v>
      </c>
    </row>
    <row r="40" spans="1:32" x14ac:dyDescent="0.2">
      <c r="A40" s="44">
        <v>6</v>
      </c>
      <c r="B40" s="9">
        <v>1</v>
      </c>
      <c r="C40" s="5" t="str">
        <f>IF($J$17=LEFT('TKB TOAN TRUONG'!C25,LEN($J$17)),RIGHT('TKB TOAN TRUONG'!C25,LEN('TKB TOAN TRUONG'!C25)-LEN($J$17)),"")</f>
        <v/>
      </c>
      <c r="D40" s="5" t="str">
        <f>IF($J$17=LEFT('TKB TOAN TRUONG'!D25,LEN($J$17)),RIGHT('TKB TOAN TRUONG'!D25,LEN('TKB TOAN TRUONG'!D25)-LEN($J$17)),"")</f>
        <v/>
      </c>
      <c r="E40" s="5" t="str">
        <f>IF($J$17=LEFT('TKB TOAN TRUONG'!E25,LEN($J$17)),RIGHT('TKB TOAN TRUONG'!E25,LEN('TKB TOAN TRUONG'!E25)-LEN($J$17)),"")</f>
        <v/>
      </c>
      <c r="F40" s="5" t="str">
        <f>IF($J$17=LEFT('TKB TOAN TRUONG'!F25,LEN($J$17)),RIGHT('TKB TOAN TRUONG'!F25,LEN('TKB TOAN TRUONG'!F25)-LEN($J$17)),"")</f>
        <v>-KhanhT</v>
      </c>
      <c r="G40" s="5" t="str">
        <f>IF($J$17=LEFT('TKB TOAN TRUONG'!G25,LEN($J$17)),RIGHT('TKB TOAN TRUONG'!G25,LEN('TKB TOAN TRUONG'!G25)-LEN($J$17)),"")</f>
        <v/>
      </c>
      <c r="H40" s="5" t="str">
        <f>IF($J$17=LEFT('TKB TOAN TRUONG'!H25,LEN($J$17)),RIGHT('TKB TOAN TRUONG'!H25,LEN('TKB TOAN TRUONG'!H25)-LEN($J$17)),"")</f>
        <v/>
      </c>
      <c r="I40" s="5" t="str">
        <f>IF($J$17=LEFT('TKB TOAN TRUONG'!I25,LEN($J$17)),RIGHT('TKB TOAN TRUONG'!I25,LEN('TKB TOAN TRUONG'!I25)-LEN($J$17)),"")</f>
        <v/>
      </c>
      <c r="J40" s="5" t="str">
        <f>IF($J$17=LEFT('TKB TOAN TRUONG'!J25,LEN($J$17)),RIGHT('TKB TOAN TRUONG'!J25,LEN('TKB TOAN TRUONG'!J25)-LEN($J$17)),"")</f>
        <v/>
      </c>
      <c r="K40" s="5" t="str">
        <f>IF($J$17=LEFT('TKB TOAN TRUONG'!K25,LEN($J$17)),RIGHT('TKB TOAN TRUONG'!K25,LEN('TKB TOAN TRUONG'!K25)-LEN($J$17)),"")</f>
        <v/>
      </c>
      <c r="L40" s="5" t="str">
        <f>IF($J$17=LEFT('TKB TOAN TRUONG'!L25,LEN($J$17)),RIGHT('TKB TOAN TRUONG'!L25,LEN('TKB TOAN TRUONG'!L25)-LEN($J$17)),"")</f>
        <v/>
      </c>
      <c r="M40" s="5" t="str">
        <f>IF($J$17=LEFT('TKB TOAN TRUONG'!M25,LEN($J$17)),RIGHT('TKB TOAN TRUONG'!M25,LEN('TKB TOAN TRUONG'!M25)-LEN($J$17)),"")</f>
        <v>-KhueT</v>
      </c>
      <c r="N40" s="5" t="str">
        <f>IF($J$17=LEFT('TKB TOAN TRUONG'!N25,LEN($J$17)),RIGHT('TKB TOAN TRUONG'!N25,LEN('TKB TOAN TRUONG'!N25)-LEN($J$17)),"")</f>
        <v/>
      </c>
      <c r="O40" s="5" t="str">
        <f>IF($J$17=LEFT('TKB TOAN TRUONG'!O25,LEN($J$17)),RIGHT('TKB TOAN TRUONG'!O25,LEN('TKB TOAN TRUONG'!O25)-LEN($J$17)),"")</f>
        <v>-NgaT</v>
      </c>
      <c r="P40" s="5" t="str">
        <f>IF($J$17=LEFT('TKB TOAN TRUONG'!P25,LEN($J$17)),RIGHT('TKB TOAN TRUONG'!P25,LEN('TKB TOAN TRUONG'!P25)-LEN($J$17)),"")</f>
        <v>-LuyenT</v>
      </c>
      <c r="Q40" s="5" t="str">
        <f>IF($J$17=LEFT('TKB TOAN TRUONG'!Q25,LEN($J$17)),RIGHT('TKB TOAN TRUONG'!Q25,LEN('TKB TOAN TRUONG'!Q25)-LEN($J$17)),"")</f>
        <v>-NguyetT</v>
      </c>
      <c r="R40" s="5" t="str">
        <f>IF($J$17=LEFT('TKB TOAN TRUONG'!R25,LEN($J$17)),RIGHT('TKB TOAN TRUONG'!R25,LEN('TKB TOAN TRUONG'!R25)-LEN($J$17)),"")</f>
        <v/>
      </c>
      <c r="S40" s="5" t="str">
        <f>IF($J$17=LEFT('TKB TOAN TRUONG'!S25,LEN($J$17)),RIGHT('TKB TOAN TRUONG'!S25,LEN('TKB TOAN TRUONG'!S25)-LEN($J$17)),"")</f>
        <v/>
      </c>
      <c r="T40" s="5" t="str">
        <f>IF($J$17=LEFT('TKB TOAN TRUONG'!T25,LEN($J$17)),RIGHT('TKB TOAN TRUONG'!T25,LEN('TKB TOAN TRUONG'!T25)-LEN($J$17)),"")</f>
        <v/>
      </c>
      <c r="U40" s="5" t="str">
        <f>IF($J$17=LEFT('TKB TOAN TRUONG'!U25,LEN($J$17)),RIGHT('TKB TOAN TRUONG'!U25,LEN('TKB TOAN TRUONG'!U25)-LEN($J$17)),"")</f>
        <v>-HuyT</v>
      </c>
      <c r="V40" s="5" t="str">
        <f>IF($J$17=LEFT('TKB TOAN TRUONG'!V25,LEN($J$17)),RIGHT('TKB TOAN TRUONG'!V25,LEN('TKB TOAN TRUONG'!V25)-LEN($J$17)),"")</f>
        <v/>
      </c>
      <c r="W40" s="5" t="str">
        <f>IF($J$17=LEFT('TKB TOAN TRUONG'!W25,LEN($J$17)),RIGHT('TKB TOAN TRUONG'!W25,LEN('TKB TOAN TRUONG'!W25)-LEN($J$17)),"")</f>
        <v/>
      </c>
      <c r="X40" s="5" t="str">
        <f>IF($J$17=LEFT('TKB TOAN TRUONG'!X25,LEN($J$17)),RIGHT('TKB TOAN TRUONG'!X25,LEN('TKB TOAN TRUONG'!X25)-LEN($J$17)),"")</f>
        <v/>
      </c>
      <c r="Y40" s="5" t="str">
        <f>IF($J$17=LEFT('TKB TOAN TRUONG'!Y25,LEN($J$17)),RIGHT('TKB TOAN TRUONG'!Y25,LEN('TKB TOAN TRUONG'!Y25)-LEN($J$17)),"")</f>
        <v/>
      </c>
      <c r="Z40" s="5" t="str">
        <f>IF($J$17=LEFT('TKB TOAN TRUONG'!Z25,LEN($J$17)),RIGHT('TKB TOAN TRUONG'!Z25,LEN('TKB TOAN TRUONG'!Z25)-LEN($J$17)),"")</f>
        <v/>
      </c>
      <c r="AA40" s="5" t="str">
        <f>IF($J$17=LEFT('TKB TOAN TRUONG'!AA25,LEN($J$17)),RIGHT('TKB TOAN TRUONG'!AA25,LEN('TKB TOAN TRUONG'!AA25)-LEN($J$17)),"")</f>
        <v/>
      </c>
      <c r="AB40" s="5" t="str">
        <f>IF($J$17=LEFT('TKB TOAN TRUONG'!AB25,LEN($J$17)),RIGHT('TKB TOAN TRUONG'!AB25,LEN('TKB TOAN TRUONG'!AB25)-LEN($J$17)),"")</f>
        <v/>
      </c>
      <c r="AC40" s="5" t="str">
        <f>IF($J$17=LEFT('TKB TOAN TRUONG'!AC25,LEN($J$17)),RIGHT('TKB TOAN TRUONG'!AC25,LEN('TKB TOAN TRUONG'!AC25)-LEN($J$17)),"")</f>
        <v/>
      </c>
      <c r="AD40" s="5" t="str">
        <f>IF($J$17=LEFT('TKB TOAN TRUONG'!AD25,LEN($J$17)),RIGHT('TKB TOAN TRUONG'!AD25,LEN('TKB TOAN TRUONG'!AD25)-LEN($J$17)),"")</f>
        <v/>
      </c>
      <c r="AE40" s="5" t="str">
        <f>IF($J$17=LEFT('TKB TOAN TRUONG'!AE25,LEN($J$17)),RIGHT('TKB TOAN TRUONG'!AE25,LEN('TKB TOAN TRUONG'!AE25)-LEN($J$17)),"")</f>
        <v/>
      </c>
      <c r="AF40" s="5" t="str">
        <f>IF($J$17=LEFT('TKB TOAN TRUONG'!AF25,LEN($J$17)),RIGHT('TKB TOAN TRUONG'!AF25,LEN('TKB TOAN TRUONG'!AF25)-LEN($J$17)),"")</f>
        <v/>
      </c>
    </row>
    <row r="41" spans="1:32" x14ac:dyDescent="0.2">
      <c r="A41" s="44"/>
      <c r="B41" s="6">
        <v>2</v>
      </c>
      <c r="C41" s="5" t="str">
        <f>IF($J$17=LEFT('TKB TOAN TRUONG'!C26,LEN($J$17)),RIGHT('TKB TOAN TRUONG'!C26,LEN('TKB TOAN TRUONG'!C26)-LEN($J$17)),"")</f>
        <v/>
      </c>
      <c r="D41" s="5" t="str">
        <f>IF($J$17=LEFT('TKB TOAN TRUONG'!D26,LEN($J$17)),RIGHT('TKB TOAN TRUONG'!D26,LEN('TKB TOAN TRUONG'!D26)-LEN($J$17)),"")</f>
        <v/>
      </c>
      <c r="E41" s="5" t="str">
        <f>IF($J$17=LEFT('TKB TOAN TRUONG'!E26,LEN($J$17)),RIGHT('TKB TOAN TRUONG'!E26,LEN('TKB TOAN TRUONG'!E26)-LEN($J$17)),"")</f>
        <v/>
      </c>
      <c r="F41" s="5" t="str">
        <f>IF($J$17=LEFT('TKB TOAN TRUONG'!F26,LEN($J$17)),RIGHT('TKB TOAN TRUONG'!F26,LEN('TKB TOAN TRUONG'!F26)-LEN($J$17)),"")</f>
        <v>-KhanhT</v>
      </c>
      <c r="G41" s="5" t="str">
        <f>IF($J$17=LEFT('TKB TOAN TRUONG'!G26,LEN($J$17)),RIGHT('TKB TOAN TRUONG'!G26,LEN('TKB TOAN TRUONG'!G26)-LEN($J$17)),"")</f>
        <v/>
      </c>
      <c r="H41" s="5" t="str">
        <f>IF($J$17=LEFT('TKB TOAN TRUONG'!H26,LEN($J$17)),RIGHT('TKB TOAN TRUONG'!H26,LEN('TKB TOAN TRUONG'!H26)-LEN($J$17)),"")</f>
        <v/>
      </c>
      <c r="I41" s="5" t="str">
        <f>IF($J$17=LEFT('TKB TOAN TRUONG'!I26,LEN($J$17)),RIGHT('TKB TOAN TRUONG'!I26,LEN('TKB TOAN TRUONG'!I26)-LEN($J$17)),"")</f>
        <v/>
      </c>
      <c r="J41" s="5" t="str">
        <f>IF($J$17=LEFT('TKB TOAN TRUONG'!J26,LEN($J$17)),RIGHT('TKB TOAN TRUONG'!J26,LEN('TKB TOAN TRUONG'!J26)-LEN($J$17)),"")</f>
        <v/>
      </c>
      <c r="K41" s="5" t="str">
        <f>IF($J$17=LEFT('TKB TOAN TRUONG'!K26,LEN($J$17)),RIGHT('TKB TOAN TRUONG'!K26,LEN('TKB TOAN TRUONG'!K26)-LEN($J$17)),"")</f>
        <v>-GiangT</v>
      </c>
      <c r="L41" s="5" t="str">
        <f>IF($J$17=LEFT('TKB TOAN TRUONG'!L26,LEN($J$17)),RIGHT('TKB TOAN TRUONG'!L26,LEN('TKB TOAN TRUONG'!L26)-LEN($J$17)),"")</f>
        <v/>
      </c>
      <c r="M41" s="5" t="str">
        <f>IF($J$17=LEFT('TKB TOAN TRUONG'!M26,LEN($J$17)),RIGHT('TKB TOAN TRUONG'!M26,LEN('TKB TOAN TRUONG'!M26)-LEN($J$17)),"")</f>
        <v>-KhueT</v>
      </c>
      <c r="N41" s="5" t="str">
        <f>IF($J$17=LEFT('TKB TOAN TRUONG'!N26,LEN($J$17)),RIGHT('TKB TOAN TRUONG'!N26,LEN('TKB TOAN TRUONG'!N26)-LEN($J$17)),"")</f>
        <v/>
      </c>
      <c r="O41" s="5" t="str">
        <f>IF($J$17=LEFT('TKB TOAN TRUONG'!O26,LEN($J$17)),RIGHT('TKB TOAN TRUONG'!O26,LEN('TKB TOAN TRUONG'!O26)-LEN($J$17)),"")</f>
        <v/>
      </c>
      <c r="P41" s="5" t="str">
        <f>IF($J$17=LEFT('TKB TOAN TRUONG'!P26,LEN($J$17)),RIGHT('TKB TOAN TRUONG'!P26,LEN('TKB TOAN TRUONG'!P26)-LEN($J$17)),"")</f>
        <v/>
      </c>
      <c r="Q41" s="5" t="str">
        <f>IF($J$17=LEFT('TKB TOAN TRUONG'!Q26,LEN($J$17)),RIGHT('TKB TOAN TRUONG'!Q26,LEN('TKB TOAN TRUONG'!Q26)-LEN($J$17)),"")</f>
        <v>-NguyetT</v>
      </c>
      <c r="R41" s="5" t="str">
        <f>IF($J$17=LEFT('TKB TOAN TRUONG'!R26,LEN($J$17)),RIGHT('TKB TOAN TRUONG'!R26,LEN('TKB TOAN TRUONG'!R26)-LEN($J$17)),"")</f>
        <v/>
      </c>
      <c r="S41" s="5" t="str">
        <f>IF($J$17=LEFT('TKB TOAN TRUONG'!S26,LEN($J$17)),RIGHT('TKB TOAN TRUONG'!S26,LEN('TKB TOAN TRUONG'!S26)-LEN($J$17)),"")</f>
        <v/>
      </c>
      <c r="T41" s="5" t="str">
        <f>IF($J$17=LEFT('TKB TOAN TRUONG'!T26,LEN($J$17)),RIGHT('TKB TOAN TRUONG'!T26,LEN('TKB TOAN TRUONG'!T26)-LEN($J$17)),"")</f>
        <v/>
      </c>
      <c r="U41" s="5" t="str">
        <f>IF($J$17=LEFT('TKB TOAN TRUONG'!U26,LEN($J$17)),RIGHT('TKB TOAN TRUONG'!U26,LEN('TKB TOAN TRUONG'!U26)-LEN($J$17)),"")</f>
        <v>-HuyT</v>
      </c>
      <c r="V41" s="5" t="str">
        <f>IF($J$17=LEFT('TKB TOAN TRUONG'!V26,LEN($J$17)),RIGHT('TKB TOAN TRUONG'!V26,LEN('TKB TOAN TRUONG'!V26)-LEN($J$17)),"")</f>
        <v/>
      </c>
      <c r="W41" s="5" t="str">
        <f>IF($J$17=LEFT('TKB TOAN TRUONG'!W26,LEN($J$17)),RIGHT('TKB TOAN TRUONG'!W26,LEN('TKB TOAN TRUONG'!W26)-LEN($J$17)),"")</f>
        <v/>
      </c>
      <c r="X41" s="5" t="str">
        <f>IF($J$17=LEFT('TKB TOAN TRUONG'!X26,LEN($J$17)),RIGHT('TKB TOAN TRUONG'!X26,LEN('TKB TOAN TRUONG'!X26)-LEN($J$17)),"")</f>
        <v>-NgaT</v>
      </c>
      <c r="Y41" s="5" t="str">
        <f>IF($J$17=LEFT('TKB TOAN TRUONG'!Y26,LEN($J$17)),RIGHT('TKB TOAN TRUONG'!Y26,LEN('TKB TOAN TRUONG'!Y26)-LEN($J$17)),"")</f>
        <v/>
      </c>
      <c r="Z41" s="5" t="str">
        <f>IF($J$17=LEFT('TKB TOAN TRUONG'!Z26,LEN($J$17)),RIGHT('TKB TOAN TRUONG'!Z26,LEN('TKB TOAN TRUONG'!Z26)-LEN($J$17)),"")</f>
        <v/>
      </c>
      <c r="AA41" s="5" t="str">
        <f>IF($J$17=LEFT('TKB TOAN TRUONG'!AA26,LEN($J$17)),RIGHT('TKB TOAN TRUONG'!AA26,LEN('TKB TOAN TRUONG'!AA26)-LEN($J$17)),"")</f>
        <v/>
      </c>
      <c r="AB41" s="5" t="str">
        <f>IF($J$17=LEFT('TKB TOAN TRUONG'!AB26,LEN($J$17)),RIGHT('TKB TOAN TRUONG'!AB26,LEN('TKB TOAN TRUONG'!AB26)-LEN($J$17)),"")</f>
        <v/>
      </c>
      <c r="AC41" s="5" t="str">
        <f>IF($J$17=LEFT('TKB TOAN TRUONG'!AC26,LEN($J$17)),RIGHT('TKB TOAN TRUONG'!AC26,LEN('TKB TOAN TRUONG'!AC26)-LEN($J$17)),"")</f>
        <v/>
      </c>
      <c r="AD41" s="5" t="str">
        <f>IF($J$17=LEFT('TKB TOAN TRUONG'!AD26,LEN($J$17)),RIGHT('TKB TOAN TRUONG'!AD26,LEN('TKB TOAN TRUONG'!AD26)-LEN($J$17)),"")</f>
        <v/>
      </c>
      <c r="AE41" s="5" t="str">
        <f>IF($J$17=LEFT('TKB TOAN TRUONG'!AE26,LEN($J$17)),RIGHT('TKB TOAN TRUONG'!AE26,LEN('TKB TOAN TRUONG'!AE26)-LEN($J$17)),"")</f>
        <v/>
      </c>
      <c r="AF41" s="5" t="str">
        <f>IF($J$17=LEFT('TKB TOAN TRUONG'!AF26,LEN($J$17)),RIGHT('TKB TOAN TRUONG'!AF26,LEN('TKB TOAN TRUONG'!AF26)-LEN($J$17)),"")</f>
        <v/>
      </c>
    </row>
    <row r="42" spans="1:32" x14ac:dyDescent="0.2">
      <c r="A42" s="44"/>
      <c r="B42" s="6">
        <v>3</v>
      </c>
      <c r="C42" s="5" t="str">
        <f>IF($J$17=LEFT('TKB TOAN TRUONG'!C27,LEN($J$17)),RIGHT('TKB TOAN TRUONG'!C27,LEN('TKB TOAN TRUONG'!C27)-LEN($J$17)),"")</f>
        <v/>
      </c>
      <c r="D42" s="5" t="str">
        <f>IF($J$17=LEFT('TKB TOAN TRUONG'!D27,LEN($J$17)),RIGHT('TKB TOAN TRUONG'!D27,LEN('TKB TOAN TRUONG'!D27)-LEN($J$17)),"")</f>
        <v>-NgaT</v>
      </c>
      <c r="E42" s="5" t="str">
        <f>IF($J$17=LEFT('TKB TOAN TRUONG'!E27,LEN($J$17)),RIGHT('TKB TOAN TRUONG'!E27,LEN('TKB TOAN TRUONG'!E27)-LEN($J$17)),"")</f>
        <v/>
      </c>
      <c r="F42" s="5" t="str">
        <f>IF($J$17=LEFT('TKB TOAN TRUONG'!F27,LEN($J$17)),RIGHT('TKB TOAN TRUONG'!F27,LEN('TKB TOAN TRUONG'!F27)-LEN($J$17)),"")</f>
        <v/>
      </c>
      <c r="G42" s="5" t="str">
        <f>IF($J$17=LEFT('TKB TOAN TRUONG'!G27,LEN($J$17)),RIGHT('TKB TOAN TRUONG'!G27,LEN('TKB TOAN TRUONG'!G27)-LEN($J$17)),"")</f>
        <v/>
      </c>
      <c r="H42" s="5" t="str">
        <f>IF($J$17=LEFT('TKB TOAN TRUONG'!H27,LEN($J$17)),RIGHT('TKB TOAN TRUONG'!H27,LEN('TKB TOAN TRUONG'!H27)-LEN($J$17)),"")</f>
        <v>-LuyenT</v>
      </c>
      <c r="I42" s="5" t="str">
        <f>IF($J$17=LEFT('TKB TOAN TRUONG'!I27,LEN($J$17)),RIGHT('TKB TOAN TRUONG'!I27,LEN('TKB TOAN TRUONG'!I27)-LEN($J$17)),"")</f>
        <v/>
      </c>
      <c r="J42" s="5" t="str">
        <f>IF($J$17=LEFT('TKB TOAN TRUONG'!J27,LEN($J$17)),RIGHT('TKB TOAN TRUONG'!J27,LEN('TKB TOAN TRUONG'!J27)-LEN($J$17)),"")</f>
        <v/>
      </c>
      <c r="K42" s="5" t="str">
        <f>IF($J$17=LEFT('TKB TOAN TRUONG'!K27,LEN($J$17)),RIGHT('TKB TOAN TRUONG'!K27,LEN('TKB TOAN TRUONG'!K27)-LEN($J$17)),"")</f>
        <v/>
      </c>
      <c r="L42" s="5" t="str">
        <f>IF($J$17=LEFT('TKB TOAN TRUONG'!L27,LEN($J$17)),RIGHT('TKB TOAN TRUONG'!L27,LEN('TKB TOAN TRUONG'!L27)-LEN($J$17)),"")</f>
        <v>-GiangT</v>
      </c>
      <c r="M42" s="5" t="str">
        <f>IF($J$17=LEFT('TKB TOAN TRUONG'!M27,LEN($J$17)),RIGHT('TKB TOAN TRUONG'!M27,LEN('TKB TOAN TRUONG'!M27)-LEN($J$17)),"")</f>
        <v/>
      </c>
      <c r="N42" s="5" t="str">
        <f>IF($J$17=LEFT('TKB TOAN TRUONG'!N27,LEN($J$17)),RIGHT('TKB TOAN TRUONG'!N27,LEN('TKB TOAN TRUONG'!N27)-LEN($J$17)),"")</f>
        <v/>
      </c>
      <c r="O42" s="5" t="str">
        <f>IF($J$17=LEFT('TKB TOAN TRUONG'!O27,LEN($J$17)),RIGHT('TKB TOAN TRUONG'!O27,LEN('TKB TOAN TRUONG'!O27)-LEN($J$17)),"")</f>
        <v/>
      </c>
      <c r="P42" s="5" t="str">
        <f>IF($J$17=LEFT('TKB TOAN TRUONG'!P27,LEN($J$17)),RIGHT('TKB TOAN TRUONG'!P27,LEN('TKB TOAN TRUONG'!P27)-LEN($J$17)),"")</f>
        <v/>
      </c>
      <c r="Q42" s="5" t="str">
        <f>IF($J$17=LEFT('TKB TOAN TRUONG'!Q27,LEN($J$17)),RIGHT('TKB TOAN TRUONG'!Q27,LEN('TKB TOAN TRUONG'!Q27)-LEN($J$17)),"")</f>
        <v/>
      </c>
      <c r="R42" s="5" t="str">
        <f>IF($J$17=LEFT('TKB TOAN TRUONG'!R27,LEN($J$17)),RIGHT('TKB TOAN TRUONG'!R27,LEN('TKB TOAN TRUONG'!R27)-LEN($J$17)),"")</f>
        <v/>
      </c>
      <c r="S42" s="5" t="str">
        <f>IF($J$17=LEFT('TKB TOAN TRUONG'!S27,LEN($J$17)),RIGHT('TKB TOAN TRUONG'!S27,LEN('TKB TOAN TRUONG'!S27)-LEN($J$17)),"")</f>
        <v/>
      </c>
      <c r="T42" s="5" t="str">
        <f>IF($J$17=LEFT('TKB TOAN TRUONG'!T27,LEN($J$17)),RIGHT('TKB TOAN TRUONG'!T27,LEN('TKB TOAN TRUONG'!T27)-LEN($J$17)),"")</f>
        <v/>
      </c>
      <c r="U42" s="5" t="str">
        <f>IF($J$17=LEFT('TKB TOAN TRUONG'!U27,LEN($J$17)),RIGHT('TKB TOAN TRUONG'!U27,LEN('TKB TOAN TRUONG'!U27)-LEN($J$17)),"")</f>
        <v/>
      </c>
      <c r="V42" s="5" t="str">
        <f>IF($J$17=LEFT('TKB TOAN TRUONG'!V27,LEN($J$17)),RIGHT('TKB TOAN TRUONG'!V27,LEN('TKB TOAN TRUONG'!V27)-LEN($J$17)),"")</f>
        <v>-HuyT</v>
      </c>
      <c r="W42" s="5" t="str">
        <f>IF($J$17=LEFT('TKB TOAN TRUONG'!W27,LEN($J$17)),RIGHT('TKB TOAN TRUONG'!W27,LEN('TKB TOAN TRUONG'!W27)-LEN($J$17)),"")</f>
        <v/>
      </c>
      <c r="X42" s="5" t="str">
        <f>IF($J$17=LEFT('TKB TOAN TRUONG'!X27,LEN($J$17)),RIGHT('TKB TOAN TRUONG'!X27,LEN('TKB TOAN TRUONG'!X27)-LEN($J$17)),"")</f>
        <v/>
      </c>
      <c r="Y42" s="5" t="str">
        <f>IF($J$17=LEFT('TKB TOAN TRUONG'!Y27,LEN($J$17)),RIGHT('TKB TOAN TRUONG'!Y27,LEN('TKB TOAN TRUONG'!Y27)-LEN($J$17)),"")</f>
        <v/>
      </c>
      <c r="Z42" s="5" t="str">
        <f>IF($J$17=LEFT('TKB TOAN TRUONG'!Z27,LEN($J$17)),RIGHT('TKB TOAN TRUONG'!Z27,LEN('TKB TOAN TRUONG'!Z27)-LEN($J$17)),"")</f>
        <v/>
      </c>
      <c r="AA42" s="5" t="str">
        <f>IF($J$17=LEFT('TKB TOAN TRUONG'!AA27,LEN($J$17)),RIGHT('TKB TOAN TRUONG'!AA27,LEN('TKB TOAN TRUONG'!AA27)-LEN($J$17)),"")</f>
        <v>-NguyetT</v>
      </c>
      <c r="AB42" s="5" t="str">
        <f>IF($J$17=LEFT('TKB TOAN TRUONG'!AB27,LEN($J$17)),RIGHT('TKB TOAN TRUONG'!AB27,LEN('TKB TOAN TRUONG'!AB27)-LEN($J$17)),"")</f>
        <v>-KhanhT</v>
      </c>
      <c r="AC42" s="5" t="str">
        <f>IF($J$17=LEFT('TKB TOAN TRUONG'!AC27,LEN($J$17)),RIGHT('TKB TOAN TRUONG'!AC27,LEN('TKB TOAN TRUONG'!AC27)-LEN($J$17)),"")</f>
        <v/>
      </c>
      <c r="AD42" s="5" t="str">
        <f>IF($J$17=LEFT('TKB TOAN TRUONG'!AD27,LEN($J$17)),RIGHT('TKB TOAN TRUONG'!AD27,LEN('TKB TOAN TRUONG'!AD27)-LEN($J$17)),"")</f>
        <v/>
      </c>
      <c r="AE42" s="5" t="str">
        <f>IF($J$17=LEFT('TKB TOAN TRUONG'!AE27,LEN($J$17)),RIGHT('TKB TOAN TRUONG'!AE27,LEN('TKB TOAN TRUONG'!AE27)-LEN($J$17)),"")</f>
        <v/>
      </c>
      <c r="AF42" s="5" t="str">
        <f>IF($J$17=LEFT('TKB TOAN TRUONG'!AF27,LEN($J$17)),RIGHT('TKB TOAN TRUONG'!AF27,LEN('TKB TOAN TRUONG'!AF27)-LEN($J$17)),"")</f>
        <v/>
      </c>
    </row>
    <row r="43" spans="1:32" x14ac:dyDescent="0.2">
      <c r="A43" s="44"/>
      <c r="B43" s="6">
        <v>4</v>
      </c>
      <c r="C43" s="5" t="str">
        <f>IF($J$17=LEFT('TKB TOAN TRUONG'!C28,LEN($J$17)),RIGHT('TKB TOAN TRUONG'!C28,LEN('TKB TOAN TRUONG'!C28)-LEN($J$17)),"")</f>
        <v>-KhueT</v>
      </c>
      <c r="D43" s="5" t="str">
        <f>IF($J$17=LEFT('TKB TOAN TRUONG'!D28,LEN($J$17)),RIGHT('TKB TOAN TRUONG'!D28,LEN('TKB TOAN TRUONG'!D28)-LEN($J$17)),"")</f>
        <v>-NgaT</v>
      </c>
      <c r="E43" s="5" t="str">
        <f>IF($J$17=LEFT('TKB TOAN TRUONG'!E28,LEN($J$17)),RIGHT('TKB TOAN TRUONG'!E28,LEN('TKB TOAN TRUONG'!E28)-LEN($J$17)),"")</f>
        <v/>
      </c>
      <c r="F43" s="5" t="str">
        <f>IF($J$17=LEFT('TKB TOAN TRUONG'!F28,LEN($J$17)),RIGHT('TKB TOAN TRUONG'!F28,LEN('TKB TOAN TRUONG'!F28)-LEN($J$17)),"")</f>
        <v/>
      </c>
      <c r="G43" s="5" t="str">
        <f>IF($J$17=LEFT('TKB TOAN TRUONG'!G28,LEN($J$17)),RIGHT('TKB TOAN TRUONG'!G28,LEN('TKB TOAN TRUONG'!G28)-LEN($J$17)),"")</f>
        <v>-LuyenT</v>
      </c>
      <c r="H43" s="5" t="str">
        <f>IF($J$17=LEFT('TKB TOAN TRUONG'!H28,LEN($J$17)),RIGHT('TKB TOAN TRUONG'!H28,LEN('TKB TOAN TRUONG'!H28)-LEN($J$17)),"")</f>
        <v/>
      </c>
      <c r="I43" s="5" t="str">
        <f>IF($J$17=LEFT('TKB TOAN TRUONG'!I28,LEN($J$17)),RIGHT('TKB TOAN TRUONG'!I28,LEN('TKB TOAN TRUONG'!I28)-LEN($J$17)),"")</f>
        <v/>
      </c>
      <c r="J43" s="5" t="str">
        <f>IF($J$17=LEFT('TKB TOAN TRUONG'!J28,LEN($J$17)),RIGHT('TKB TOAN TRUONG'!J28,LEN('TKB TOAN TRUONG'!J28)-LEN($J$17)),"")</f>
        <v/>
      </c>
      <c r="K43" s="5" t="str">
        <f>IF($J$17=LEFT('TKB TOAN TRUONG'!K28,LEN($J$17)),RIGHT('TKB TOAN TRUONG'!K28,LEN('TKB TOAN TRUONG'!K28)-LEN($J$17)),"")</f>
        <v/>
      </c>
      <c r="L43" s="5" t="str">
        <f>IF($J$17=LEFT('TKB TOAN TRUONG'!L28,LEN($J$17)),RIGHT('TKB TOAN TRUONG'!L28,LEN('TKB TOAN TRUONG'!L28)-LEN($J$17)),"")</f>
        <v/>
      </c>
      <c r="M43" s="5" t="str">
        <f>IF($J$17=LEFT('TKB TOAN TRUONG'!M28,LEN($J$17)),RIGHT('TKB TOAN TRUONG'!M28,LEN('TKB TOAN TRUONG'!M28)-LEN($J$17)),"")</f>
        <v/>
      </c>
      <c r="N43" s="5" t="str">
        <f>IF($J$17=LEFT('TKB TOAN TRUONG'!N28,LEN($J$17)),RIGHT('TKB TOAN TRUONG'!N28,LEN('TKB TOAN TRUONG'!N28)-LEN($J$17)),"")</f>
        <v/>
      </c>
      <c r="O43" s="5" t="str">
        <f>IF($J$17=LEFT('TKB TOAN TRUONG'!O28,LEN($J$17)),RIGHT('TKB TOAN TRUONG'!O28,LEN('TKB TOAN TRUONG'!O28)-LEN($J$17)),"")</f>
        <v/>
      </c>
      <c r="P43" s="5" t="str">
        <f>IF($J$17=LEFT('TKB TOAN TRUONG'!P28,LEN($J$17)),RIGHT('TKB TOAN TRUONG'!P28,LEN('TKB TOAN TRUONG'!P28)-LEN($J$17)),"")</f>
        <v/>
      </c>
      <c r="Q43" s="5" t="str">
        <f>IF($J$17=LEFT('TKB TOAN TRUONG'!Q28,LEN($J$17)),RIGHT('TKB TOAN TRUONG'!Q28,LEN('TKB TOAN TRUONG'!Q28)-LEN($J$17)),"")</f>
        <v/>
      </c>
      <c r="R43" s="5" t="str">
        <f>IF($J$17=LEFT('TKB TOAN TRUONG'!R28,LEN($J$17)),RIGHT('TKB TOAN TRUONG'!R28,LEN('TKB TOAN TRUONG'!R28)-LEN($J$17)),"")</f>
        <v/>
      </c>
      <c r="S43" s="5" t="str">
        <f>IF($J$17=LEFT('TKB TOAN TRUONG'!S28,LEN($J$17)),RIGHT('TKB TOAN TRUONG'!S28,LEN('TKB TOAN TRUONG'!S28)-LEN($J$17)),"")</f>
        <v>-GiangT</v>
      </c>
      <c r="T43" s="5" t="str">
        <f>IF($J$17=LEFT('TKB TOAN TRUONG'!T28,LEN($J$17)),RIGHT('TKB TOAN TRUONG'!T28,LEN('TKB TOAN TRUONG'!T28)-LEN($J$17)),"")</f>
        <v/>
      </c>
      <c r="U43" s="5" t="str">
        <f>IF($J$17=LEFT('TKB TOAN TRUONG'!U28,LEN($J$17)),RIGHT('TKB TOAN TRUONG'!U28,LEN('TKB TOAN TRUONG'!U28)-LEN($J$17)),"")</f>
        <v/>
      </c>
      <c r="V43" s="5" t="str">
        <f>IF($J$17=LEFT('TKB TOAN TRUONG'!V28,LEN($J$17)),RIGHT('TKB TOAN TRUONG'!V28,LEN('TKB TOAN TRUONG'!V28)-LEN($J$17)),"")</f>
        <v>-HuyT</v>
      </c>
      <c r="W43" s="5" t="str">
        <f>IF($J$17=LEFT('TKB TOAN TRUONG'!W28,LEN($J$17)),RIGHT('TKB TOAN TRUONG'!W28,LEN('TKB TOAN TRUONG'!W28)-LEN($J$17)),"")</f>
        <v/>
      </c>
      <c r="X43" s="5" t="str">
        <f>IF($J$17=LEFT('TKB TOAN TRUONG'!X28,LEN($J$17)),RIGHT('TKB TOAN TRUONG'!X28,LEN('TKB TOAN TRUONG'!X28)-LEN($J$17)),"")</f>
        <v/>
      </c>
      <c r="Y43" s="5" t="str">
        <f>IF($J$17=LEFT('TKB TOAN TRUONG'!Y28,LEN($J$17)),RIGHT('TKB TOAN TRUONG'!Y28,LEN('TKB TOAN TRUONG'!Y28)-LEN($J$17)),"")</f>
        <v/>
      </c>
      <c r="Z43" s="5" t="str">
        <f>IF($J$17=LEFT('TKB TOAN TRUONG'!Z28,LEN($J$17)),RIGHT('TKB TOAN TRUONG'!Z28,LEN('TKB TOAN TRUONG'!Z28)-LEN($J$17)),"")</f>
        <v/>
      </c>
      <c r="AA43" s="5" t="str">
        <f>IF($J$17=LEFT('TKB TOAN TRUONG'!AA28,LEN($J$17)),RIGHT('TKB TOAN TRUONG'!AA28,LEN('TKB TOAN TRUONG'!AA28)-LEN($J$17)),"")</f>
        <v/>
      </c>
      <c r="AB43" s="5" t="str">
        <f>IF($J$17=LEFT('TKB TOAN TRUONG'!AB28,LEN($J$17)),RIGHT('TKB TOAN TRUONG'!AB28,LEN('TKB TOAN TRUONG'!AB28)-LEN($J$17)),"")</f>
        <v/>
      </c>
      <c r="AC43" s="5" t="str">
        <f>IF($J$17=LEFT('TKB TOAN TRUONG'!AC28,LEN($J$17)),RIGHT('TKB TOAN TRUONG'!AC28,LEN('TKB TOAN TRUONG'!AC28)-LEN($J$17)),"")</f>
        <v/>
      </c>
      <c r="AD43" s="5" t="str">
        <f>IF($J$17=LEFT('TKB TOAN TRUONG'!AD28,LEN($J$17)),RIGHT('TKB TOAN TRUONG'!AD28,LEN('TKB TOAN TRUONG'!AD28)-LEN($J$17)),"")</f>
        <v/>
      </c>
      <c r="AE43" s="5" t="str">
        <f>IF($J$17=LEFT('TKB TOAN TRUONG'!AE28,LEN($J$17)),RIGHT('TKB TOAN TRUONG'!AE28,LEN('TKB TOAN TRUONG'!AE28)-LEN($J$17)),"")</f>
        <v/>
      </c>
      <c r="AF43" s="5" t="str">
        <f>IF($J$17=LEFT('TKB TOAN TRUONG'!AF28,LEN($J$17)),RIGHT('TKB TOAN TRUONG'!AF28,LEN('TKB TOAN TRUONG'!AF28)-LEN($J$17)),"")</f>
        <v/>
      </c>
    </row>
    <row r="44" spans="1:32" ht="15" thickBot="1" x14ac:dyDescent="0.25">
      <c r="A44" s="44"/>
      <c r="B44" s="8">
        <v>5</v>
      </c>
      <c r="C44" s="5" t="str">
        <f>IF($J$17=LEFT('TKB TOAN TRUONG'!C29,LEN($J$17)),RIGHT('TKB TOAN TRUONG'!C29,LEN('TKB TOAN TRUONG'!C29)-LEN($J$17)),"")</f>
        <v/>
      </c>
      <c r="D44" s="5" t="str">
        <f>IF($J$17=LEFT('TKB TOAN TRUONG'!D29,LEN($J$17)),RIGHT('TKB TOAN TRUONG'!D29,LEN('TKB TOAN TRUONG'!D29)-LEN($J$17)),"")</f>
        <v/>
      </c>
      <c r="E44" s="5" t="str">
        <f>IF($J$17=LEFT('TKB TOAN TRUONG'!E29,LEN($J$17)),RIGHT('TKB TOAN TRUONG'!E29,LEN('TKB TOAN TRUONG'!E29)-LEN($J$17)),"")</f>
        <v/>
      </c>
      <c r="F44" s="5" t="str">
        <f>IF($J$17=LEFT('TKB TOAN TRUONG'!F29,LEN($J$17)),RIGHT('TKB TOAN TRUONG'!F29,LEN('TKB TOAN TRUONG'!F29)-LEN($J$17)),"")</f>
        <v/>
      </c>
      <c r="G44" s="5" t="str">
        <f>IF($J$17=LEFT('TKB TOAN TRUONG'!G29,LEN($J$17)),RIGHT('TKB TOAN TRUONG'!G29,LEN('TKB TOAN TRUONG'!G29)-LEN($J$17)),"")</f>
        <v>-LuyenT</v>
      </c>
      <c r="H44" s="5" t="str">
        <f>IF($J$17=LEFT('TKB TOAN TRUONG'!H29,LEN($J$17)),RIGHT('TKB TOAN TRUONG'!H29,LEN('TKB TOAN TRUONG'!H29)-LEN($J$17)),"")</f>
        <v/>
      </c>
      <c r="I44" s="5" t="str">
        <f>IF($J$17=LEFT('TKB TOAN TRUONG'!I29,LEN($J$17)),RIGHT('TKB TOAN TRUONG'!I29,LEN('TKB TOAN TRUONG'!I29)-LEN($J$17)),"")</f>
        <v/>
      </c>
      <c r="J44" s="5" t="str">
        <f>IF($J$17=LEFT('TKB TOAN TRUONG'!J29,LEN($J$17)),RIGHT('TKB TOAN TRUONG'!J29,LEN('TKB TOAN TRUONG'!J29)-LEN($J$17)),"")</f>
        <v/>
      </c>
      <c r="K44" s="5" t="str">
        <f>IF($J$17=LEFT('TKB TOAN TRUONG'!K29,LEN($J$17)),RIGHT('TKB TOAN TRUONG'!K29,LEN('TKB TOAN TRUONG'!K29)-LEN($J$17)),"")</f>
        <v/>
      </c>
      <c r="L44" s="5" t="str">
        <f>IF($J$17=LEFT('TKB TOAN TRUONG'!L29,LEN($J$17)),RIGHT('TKB TOAN TRUONG'!L29,LEN('TKB TOAN TRUONG'!L29)-LEN($J$17)),"")</f>
        <v/>
      </c>
      <c r="M44" s="5" t="str">
        <f>IF($J$17=LEFT('TKB TOAN TRUONG'!M29,LEN($J$17)),RIGHT('TKB TOAN TRUONG'!M29,LEN('TKB TOAN TRUONG'!M29)-LEN($J$17)),"")</f>
        <v/>
      </c>
      <c r="N44" s="5" t="str">
        <f>IF($J$17=LEFT('TKB TOAN TRUONG'!N29,LEN($J$17)),RIGHT('TKB TOAN TRUONG'!N29,LEN('TKB TOAN TRUONG'!N29)-LEN($J$17)),"")</f>
        <v/>
      </c>
      <c r="O44" s="5" t="str">
        <f>IF($J$17=LEFT('TKB TOAN TRUONG'!O29,LEN($J$17)),RIGHT('TKB TOAN TRUONG'!O29,LEN('TKB TOAN TRUONG'!O29)-LEN($J$17)),"")</f>
        <v/>
      </c>
      <c r="P44" s="5" t="str">
        <f>IF($J$17=LEFT('TKB TOAN TRUONG'!P29,LEN($J$17)),RIGHT('TKB TOAN TRUONG'!P29,LEN('TKB TOAN TRUONG'!P29)-LEN($J$17)),"")</f>
        <v/>
      </c>
      <c r="Q44" s="5" t="str">
        <f>IF($J$17=LEFT('TKB TOAN TRUONG'!Q29,LEN($J$17)),RIGHT('TKB TOAN TRUONG'!Q29,LEN('TKB TOAN TRUONG'!Q29)-LEN($J$17)),"")</f>
        <v/>
      </c>
      <c r="R44" s="5" t="str">
        <f>IF($J$17=LEFT('TKB TOAN TRUONG'!R29,LEN($J$17)),RIGHT('TKB TOAN TRUONG'!R29,LEN('TKB TOAN TRUONG'!R29)-LEN($J$17)),"")</f>
        <v>-NguyetT</v>
      </c>
      <c r="S44" s="5" t="str">
        <f>IF($J$17=LEFT('TKB TOAN TRUONG'!S29,LEN($J$17)),RIGHT('TKB TOAN TRUONG'!S29,LEN('TKB TOAN TRUONG'!S29)-LEN($J$17)),"")</f>
        <v>-GiangT</v>
      </c>
      <c r="T44" s="5" t="str">
        <f>IF($J$17=LEFT('TKB TOAN TRUONG'!T29,LEN($J$17)),RIGHT('TKB TOAN TRUONG'!T29,LEN('TKB TOAN TRUONG'!T29)-LEN($J$17)),"")</f>
        <v/>
      </c>
      <c r="U44" s="5" t="str">
        <f>IF($J$17=LEFT('TKB TOAN TRUONG'!U29,LEN($J$17)),RIGHT('TKB TOAN TRUONG'!U29,LEN('TKB TOAN TRUONG'!U29)-LEN($J$17)),"")</f>
        <v/>
      </c>
      <c r="V44" s="5" t="str">
        <f>IF($J$17=LEFT('TKB TOAN TRUONG'!V29,LEN($J$17)),RIGHT('TKB TOAN TRUONG'!V29,LEN('TKB TOAN TRUONG'!V29)-LEN($J$17)),"")</f>
        <v/>
      </c>
      <c r="W44" s="5" t="str">
        <f>IF($J$17=LEFT('TKB TOAN TRUONG'!W29,LEN($J$17)),RIGHT('TKB TOAN TRUONG'!W29,LEN('TKB TOAN TRUONG'!W29)-LEN($J$17)),"")</f>
        <v/>
      </c>
      <c r="X44" s="5" t="str">
        <f>IF($J$17=LEFT('TKB TOAN TRUONG'!X29,LEN($J$17)),RIGHT('TKB TOAN TRUONG'!X29,LEN('TKB TOAN TRUONG'!X29)-LEN($J$17)),"")</f>
        <v/>
      </c>
      <c r="Y44" s="5" t="str">
        <f>IF($J$17=LEFT('TKB TOAN TRUONG'!Y29,LEN($J$17)),RIGHT('TKB TOAN TRUONG'!Y29,LEN('TKB TOAN TRUONG'!Y29)-LEN($J$17)),"")</f>
        <v>-KhanhT</v>
      </c>
      <c r="Z44" s="5" t="str">
        <f>IF($J$17=LEFT('TKB TOAN TRUONG'!Z29,LEN($J$17)),RIGHT('TKB TOAN TRUONG'!Z29,LEN('TKB TOAN TRUONG'!Z29)-LEN($J$17)),"")</f>
        <v/>
      </c>
      <c r="AA44" s="5" t="str">
        <f>IF($J$17=LEFT('TKB TOAN TRUONG'!AA29,LEN($J$17)),RIGHT('TKB TOAN TRUONG'!AA29,LEN('TKB TOAN TRUONG'!AA29)-LEN($J$17)),"")</f>
        <v/>
      </c>
      <c r="AB44" s="5" t="str">
        <f>IF($J$17=LEFT('TKB TOAN TRUONG'!AB29,LEN($J$17)),RIGHT('TKB TOAN TRUONG'!AB29,LEN('TKB TOAN TRUONG'!AB29)-LEN($J$17)),"")</f>
        <v/>
      </c>
      <c r="AC44" s="5" t="str">
        <f>IF($J$17=LEFT('TKB TOAN TRUONG'!AC29,LEN($J$17)),RIGHT('TKB TOAN TRUONG'!AC29,LEN('TKB TOAN TRUONG'!AC29)-LEN($J$17)),"")</f>
        <v/>
      </c>
      <c r="AD44" s="5" t="str">
        <f>IF($J$17=LEFT('TKB TOAN TRUONG'!AD29,LEN($J$17)),RIGHT('TKB TOAN TRUONG'!AD29,LEN('TKB TOAN TRUONG'!AD29)-LEN($J$17)),"")</f>
        <v/>
      </c>
      <c r="AE44" s="5" t="str">
        <f>IF($J$17=LEFT('TKB TOAN TRUONG'!AE29,LEN($J$17)),RIGHT('TKB TOAN TRUONG'!AE29,LEN('TKB TOAN TRUONG'!AE29)-LEN($J$17)),"")</f>
        <v/>
      </c>
      <c r="AF44" s="5" t="str">
        <f>IF($J$17=LEFT('TKB TOAN TRUONG'!AF29,LEN($J$17)),RIGHT('TKB TOAN TRUONG'!AF29,LEN('TKB TOAN TRUONG'!AF29)-LEN($J$17)),"")</f>
        <v>-KhueT</v>
      </c>
    </row>
    <row r="45" spans="1:32" x14ac:dyDescent="0.2">
      <c r="A45" s="44">
        <v>7</v>
      </c>
      <c r="B45" s="9">
        <v>1</v>
      </c>
      <c r="C45" s="5" t="str">
        <f>IF($J$17=LEFT('TKB TOAN TRUONG'!C30,LEN($J$17)),RIGHT('TKB TOAN TRUONG'!C30,LEN('TKB TOAN TRUONG'!C30)-LEN($J$17)),"")</f>
        <v/>
      </c>
      <c r="D45" s="5" t="str">
        <f>IF($J$17=LEFT('TKB TOAN TRUONG'!D30,LEN($J$17)),RIGHT('TKB TOAN TRUONG'!D30,LEN('TKB TOAN TRUONG'!D30)-LEN($J$17)),"")</f>
        <v/>
      </c>
      <c r="E45" s="5" t="str">
        <f>IF($J$17=LEFT('TKB TOAN TRUONG'!E30,LEN($J$17)),RIGHT('TKB TOAN TRUONG'!E30,LEN('TKB TOAN TRUONG'!E30)-LEN($J$17)),"")</f>
        <v/>
      </c>
      <c r="F45" s="5" t="str">
        <f>IF($J$17=LEFT('TKB TOAN TRUONG'!F30,LEN($J$17)),RIGHT('TKB TOAN TRUONG'!F30,LEN('TKB TOAN TRUONG'!F30)-LEN($J$17)),"")</f>
        <v/>
      </c>
      <c r="G45" s="5" t="str">
        <f>IF($J$17=LEFT('TKB TOAN TRUONG'!G30,LEN($J$17)),RIGHT('TKB TOAN TRUONG'!G30,LEN('TKB TOAN TRUONG'!G30)-LEN($J$17)),"")</f>
        <v/>
      </c>
      <c r="H45" s="5" t="str">
        <f>IF($J$17=LEFT('TKB TOAN TRUONG'!H30,LEN($J$17)),RIGHT('TKB TOAN TRUONG'!H30,LEN('TKB TOAN TRUONG'!H30)-LEN($J$17)),"")</f>
        <v/>
      </c>
      <c r="I45" s="5" t="str">
        <f>IF($J$17=LEFT('TKB TOAN TRUONG'!I30,LEN($J$17)),RIGHT('TKB TOAN TRUONG'!I30,LEN('TKB TOAN TRUONG'!I30)-LEN($J$17)),"")</f>
        <v/>
      </c>
      <c r="J45" s="5" t="str">
        <f>IF($J$17=LEFT('TKB TOAN TRUONG'!J30,LEN($J$17)),RIGHT('TKB TOAN TRUONG'!J30,LEN('TKB TOAN TRUONG'!J30)-LEN($J$17)),"")</f>
        <v/>
      </c>
      <c r="K45" s="5" t="str">
        <f>IF($J$17=LEFT('TKB TOAN TRUONG'!K30,LEN($J$17)),RIGHT('TKB TOAN TRUONG'!K30,LEN('TKB TOAN TRUONG'!K30)-LEN($J$17)),"")</f>
        <v/>
      </c>
      <c r="L45" s="5" t="str">
        <f>IF($J$17=LEFT('TKB TOAN TRUONG'!L30,LEN($J$17)),RIGHT('TKB TOAN TRUONG'!L30,LEN('TKB TOAN TRUONG'!L30)-LEN($J$17)),"")</f>
        <v/>
      </c>
      <c r="M45" s="5" t="str">
        <f>IF($J$17=LEFT('TKB TOAN TRUONG'!M30,LEN($J$17)),RIGHT('TKB TOAN TRUONG'!M30,LEN('TKB TOAN TRUONG'!M30)-LEN($J$17)),"")</f>
        <v/>
      </c>
      <c r="N45" s="5" t="str">
        <f>IF($J$17=LEFT('TKB TOAN TRUONG'!N30,LEN($J$17)),RIGHT('TKB TOAN TRUONG'!N30,LEN('TKB TOAN TRUONG'!N30)-LEN($J$17)),"")</f>
        <v/>
      </c>
      <c r="O45" s="5" t="str">
        <f>IF($J$17=LEFT('TKB TOAN TRUONG'!O30,LEN($J$17)),RIGHT('TKB TOAN TRUONG'!O30,LEN('TKB TOAN TRUONG'!O30)-LEN($J$17)),"")</f>
        <v>-NgaT</v>
      </c>
      <c r="P45" s="5" t="str">
        <f>IF($J$17=LEFT('TKB TOAN TRUONG'!P30,LEN($J$17)),RIGHT('TKB TOAN TRUONG'!P30,LEN('TKB TOAN TRUONG'!P30)-LEN($J$17)),"")</f>
        <v/>
      </c>
      <c r="Q45" s="5" t="str">
        <f>IF($J$17=LEFT('TKB TOAN TRUONG'!Q30,LEN($J$17)),RIGHT('TKB TOAN TRUONG'!Q30,LEN('TKB TOAN TRUONG'!Q30)-LEN($J$17)),"")</f>
        <v/>
      </c>
      <c r="R45" s="5" t="str">
        <f>IF($J$17=LEFT('TKB TOAN TRUONG'!R30,LEN($J$17)),RIGHT('TKB TOAN TRUONG'!R30,LEN('TKB TOAN TRUONG'!R30)-LEN($J$17)),"")</f>
        <v/>
      </c>
      <c r="S45" s="5" t="str">
        <f>IF($J$17=LEFT('TKB TOAN TRUONG'!S30,LEN($J$17)),RIGHT('TKB TOAN TRUONG'!S30,LEN('TKB TOAN TRUONG'!S30)-LEN($J$17)),"")</f>
        <v/>
      </c>
      <c r="T45" s="5" t="str">
        <f>IF($J$17=LEFT('TKB TOAN TRUONG'!T30,LEN($J$17)),RIGHT('TKB TOAN TRUONG'!T30,LEN('TKB TOAN TRUONG'!T30)-LEN($J$17)),"")</f>
        <v/>
      </c>
      <c r="U45" s="5" t="str">
        <f>IF($J$17=LEFT('TKB TOAN TRUONG'!U30,LEN($J$17)),RIGHT('TKB TOAN TRUONG'!U30,LEN('TKB TOAN TRUONG'!U30)-LEN($J$17)),"")</f>
        <v/>
      </c>
      <c r="V45" s="5" t="str">
        <f>IF($J$17=LEFT('TKB TOAN TRUONG'!V30,LEN($J$17)),RIGHT('TKB TOAN TRUONG'!V30,LEN('TKB TOAN TRUONG'!V30)-LEN($J$17)),"")</f>
        <v/>
      </c>
      <c r="W45" s="5" t="str">
        <f>IF($J$17=LEFT('TKB TOAN TRUONG'!W30,LEN($J$17)),RIGHT('TKB TOAN TRUONG'!W30,LEN('TKB TOAN TRUONG'!W30)-LEN($J$17)),"")</f>
        <v/>
      </c>
      <c r="X45" s="5" t="str">
        <f>IF($J$17=LEFT('TKB TOAN TRUONG'!X30,LEN($J$17)),RIGHT('TKB TOAN TRUONG'!X30,LEN('TKB TOAN TRUONG'!X30)-LEN($J$17)),"")</f>
        <v/>
      </c>
      <c r="Y45" s="5" t="str">
        <f>IF($J$17=LEFT('TKB TOAN TRUONG'!Y30,LEN($J$17)),RIGHT('TKB TOAN TRUONG'!Y30,LEN('TKB TOAN TRUONG'!Y30)-LEN($J$17)),"")</f>
        <v/>
      </c>
      <c r="Z45" s="5" t="str">
        <f>IF($J$17=LEFT('TKB TOAN TRUONG'!Z30,LEN($J$17)),RIGHT('TKB TOAN TRUONG'!Z30,LEN('TKB TOAN TRUONG'!Z30)-LEN($J$17)),"")</f>
        <v/>
      </c>
      <c r="AA45" s="5" t="str">
        <f>IF($J$17=LEFT('TKB TOAN TRUONG'!AA30,LEN($J$17)),RIGHT('TKB TOAN TRUONG'!AA30,LEN('TKB TOAN TRUONG'!AA30)-LEN($J$17)),"")</f>
        <v/>
      </c>
      <c r="AB45" s="5" t="str">
        <f>IF($J$17=LEFT('TKB TOAN TRUONG'!AB30,LEN($J$17)),RIGHT('TKB TOAN TRUONG'!AB30,LEN('TKB TOAN TRUONG'!AB30)-LEN($J$17)),"")</f>
        <v/>
      </c>
      <c r="AC45" s="5" t="str">
        <f>IF($J$17=LEFT('TKB TOAN TRUONG'!AC30,LEN($J$17)),RIGHT('TKB TOAN TRUONG'!AC30,LEN('TKB TOAN TRUONG'!AC30)-LEN($J$17)),"")</f>
        <v/>
      </c>
      <c r="AD45" s="5" t="str">
        <f>IF($J$17=LEFT('TKB TOAN TRUONG'!AD30,LEN($J$17)),RIGHT('TKB TOAN TRUONG'!AD30,LEN('TKB TOAN TRUONG'!AD30)-LEN($J$17)),"")</f>
        <v/>
      </c>
      <c r="AE45" s="5" t="str">
        <f>IF($J$17=LEFT('TKB TOAN TRUONG'!AE30,LEN($J$17)),RIGHT('TKB TOAN TRUONG'!AE30,LEN('TKB TOAN TRUONG'!AE30)-LEN($J$17)),"")</f>
        <v/>
      </c>
      <c r="AF45" s="5" t="str">
        <f>IF($J$17=LEFT('TKB TOAN TRUONG'!AF30,LEN($J$17)),RIGHT('TKB TOAN TRUONG'!AF30,LEN('TKB TOAN TRUONG'!AF30)-LEN($J$17)),"")</f>
        <v/>
      </c>
    </row>
    <row r="46" spans="1:32" x14ac:dyDescent="0.2">
      <c r="A46" s="44"/>
      <c r="B46" s="6">
        <v>2</v>
      </c>
      <c r="C46" s="5" t="str">
        <f>IF($J$17=LEFT('TKB TOAN TRUONG'!C31,LEN($J$17)),RIGHT('TKB TOAN TRUONG'!C31,LEN('TKB TOAN TRUONG'!C31)-LEN($J$17)),"")</f>
        <v/>
      </c>
      <c r="D46" s="5" t="str">
        <f>IF($J$17=LEFT('TKB TOAN TRUONG'!D31,LEN($J$17)),RIGHT('TKB TOAN TRUONG'!D31,LEN('TKB TOAN TRUONG'!D31)-LEN($J$17)),"")</f>
        <v/>
      </c>
      <c r="E46" s="5" t="str">
        <f>IF($J$17=LEFT('TKB TOAN TRUONG'!E31,LEN($J$17)),RIGHT('TKB TOAN TRUONG'!E31,LEN('TKB TOAN TRUONG'!E31)-LEN($J$17)),"")</f>
        <v/>
      </c>
      <c r="F46" s="5" t="str">
        <f>IF($J$17=LEFT('TKB TOAN TRUONG'!F31,LEN($J$17)),RIGHT('TKB TOAN TRUONG'!F31,LEN('TKB TOAN TRUONG'!F31)-LEN($J$17)),"")</f>
        <v/>
      </c>
      <c r="G46" s="5" t="str">
        <f>IF($J$17=LEFT('TKB TOAN TRUONG'!G31,LEN($J$17)),RIGHT('TKB TOAN TRUONG'!G31,LEN('TKB TOAN TRUONG'!G31)-LEN($J$17)),"")</f>
        <v/>
      </c>
      <c r="H46" s="5" t="str">
        <f>IF($J$17=LEFT('TKB TOAN TRUONG'!H31,LEN($J$17)),RIGHT('TKB TOAN TRUONG'!H31,LEN('TKB TOAN TRUONG'!H31)-LEN($J$17)),"")</f>
        <v/>
      </c>
      <c r="I46" s="5" t="str">
        <f>IF($J$17=LEFT('TKB TOAN TRUONG'!I31,LEN($J$17)),RIGHT('TKB TOAN TRUONG'!I31,LEN('TKB TOAN TRUONG'!I31)-LEN($J$17)),"")</f>
        <v/>
      </c>
      <c r="J46" s="5" t="str">
        <f>IF($J$17=LEFT('TKB TOAN TRUONG'!J31,LEN($J$17)),RIGHT('TKB TOAN TRUONG'!J31,LEN('TKB TOAN TRUONG'!J31)-LEN($J$17)),"")</f>
        <v/>
      </c>
      <c r="K46" s="5" t="str">
        <f>IF($J$17=LEFT('TKB TOAN TRUONG'!K31,LEN($J$17)),RIGHT('TKB TOAN TRUONG'!K31,LEN('TKB TOAN TRUONG'!K31)-LEN($J$17)),"")</f>
        <v/>
      </c>
      <c r="L46" s="5" t="str">
        <f>IF($J$17=LEFT('TKB TOAN TRUONG'!L31,LEN($J$17)),RIGHT('TKB TOAN TRUONG'!L31,LEN('TKB TOAN TRUONG'!L31)-LEN($J$17)),"")</f>
        <v/>
      </c>
      <c r="M46" s="5" t="str">
        <f>IF($J$17=LEFT('TKB TOAN TRUONG'!M31,LEN($J$17)),RIGHT('TKB TOAN TRUONG'!M31,LEN('TKB TOAN TRUONG'!M31)-LEN($J$17)),"")</f>
        <v/>
      </c>
      <c r="N46" s="5" t="str">
        <f>IF($J$17=LEFT('TKB TOAN TRUONG'!N31,LEN($J$17)),RIGHT('TKB TOAN TRUONG'!N31,LEN('TKB TOAN TRUONG'!N31)-LEN($J$17)),"")</f>
        <v/>
      </c>
      <c r="O46" s="5" t="str">
        <f>IF($J$17=LEFT('TKB TOAN TRUONG'!O31,LEN($J$17)),RIGHT('TKB TOAN TRUONG'!O31,LEN('TKB TOAN TRUONG'!O31)-LEN($J$17)),"")</f>
        <v/>
      </c>
      <c r="P46" s="5" t="str">
        <f>IF($J$17=LEFT('TKB TOAN TRUONG'!P31,LEN($J$17)),RIGHT('TKB TOAN TRUONG'!P31,LEN('TKB TOAN TRUONG'!P31)-LEN($J$17)),"")</f>
        <v/>
      </c>
      <c r="Q46" s="5" t="str">
        <f>IF($J$17=LEFT('TKB TOAN TRUONG'!Q31,LEN($J$17)),RIGHT('TKB TOAN TRUONG'!Q31,LEN('TKB TOAN TRUONG'!Q31)-LEN($J$17)),"")</f>
        <v/>
      </c>
      <c r="R46" s="5" t="str">
        <f>IF($J$17=LEFT('TKB TOAN TRUONG'!R31,LEN($J$17)),RIGHT('TKB TOAN TRUONG'!R31,LEN('TKB TOAN TRUONG'!R31)-LEN($J$17)),"")</f>
        <v/>
      </c>
      <c r="S46" s="5" t="str">
        <f>IF($J$17=LEFT('TKB TOAN TRUONG'!S31,LEN($J$17)),RIGHT('TKB TOAN TRUONG'!S31,LEN('TKB TOAN TRUONG'!S31)-LEN($J$17)),"")</f>
        <v/>
      </c>
      <c r="T46" s="5" t="str">
        <f>IF($J$17=LEFT('TKB TOAN TRUONG'!T31,LEN($J$17)),RIGHT('TKB TOAN TRUONG'!T31,LEN('TKB TOAN TRUONG'!T31)-LEN($J$17)),"")</f>
        <v/>
      </c>
      <c r="U46" s="5" t="str">
        <f>IF($J$17=LEFT('TKB TOAN TRUONG'!U31,LEN($J$17)),RIGHT('TKB TOAN TRUONG'!U31,LEN('TKB TOAN TRUONG'!U31)-LEN($J$17)),"")</f>
        <v/>
      </c>
      <c r="V46" s="5" t="str">
        <f>IF($J$17=LEFT('TKB TOAN TRUONG'!V31,LEN($J$17)),RIGHT('TKB TOAN TRUONG'!V31,LEN('TKB TOAN TRUONG'!V31)-LEN($J$17)),"")</f>
        <v/>
      </c>
      <c r="W46" s="5" t="str">
        <f>IF($J$17=LEFT('TKB TOAN TRUONG'!W31,LEN($J$17)),RIGHT('TKB TOAN TRUONG'!W31,LEN('TKB TOAN TRUONG'!W31)-LEN($J$17)),"")</f>
        <v/>
      </c>
      <c r="X46" s="5" t="str">
        <f>IF($J$17=LEFT('TKB TOAN TRUONG'!X31,LEN($J$17)),RIGHT('TKB TOAN TRUONG'!X31,LEN('TKB TOAN TRUONG'!X31)-LEN($J$17)),"")</f>
        <v/>
      </c>
      <c r="Y46" s="5" t="str">
        <f>IF($J$17=LEFT('TKB TOAN TRUONG'!Y31,LEN($J$17)),RIGHT('TKB TOAN TRUONG'!Y31,LEN('TKB TOAN TRUONG'!Y31)-LEN($J$17)),"")</f>
        <v/>
      </c>
      <c r="Z46" s="5" t="str">
        <f>IF($J$17=LEFT('TKB TOAN TRUONG'!Z31,LEN($J$17)),RIGHT('TKB TOAN TRUONG'!Z31,LEN('TKB TOAN TRUONG'!Z31)-LEN($J$17)),"")</f>
        <v/>
      </c>
      <c r="AA46" s="5" t="str">
        <f>IF($J$17=LEFT('TKB TOAN TRUONG'!AA31,LEN($J$17)),RIGHT('TKB TOAN TRUONG'!AA31,LEN('TKB TOAN TRUONG'!AA31)-LEN($J$17)),"")</f>
        <v/>
      </c>
      <c r="AB46" s="5" t="str">
        <f>IF($J$17=LEFT('TKB TOAN TRUONG'!AB31,LEN($J$17)),RIGHT('TKB TOAN TRUONG'!AB31,LEN('TKB TOAN TRUONG'!AB31)-LEN($J$17)),"")</f>
        <v/>
      </c>
      <c r="AC46" s="5" t="str">
        <f>IF($J$17=LEFT('TKB TOAN TRUONG'!AC31,LEN($J$17)),RIGHT('TKB TOAN TRUONG'!AC31,LEN('TKB TOAN TRUONG'!AC31)-LEN($J$17)),"")</f>
        <v/>
      </c>
      <c r="AD46" s="5" t="str">
        <f>IF($J$17=LEFT('TKB TOAN TRUONG'!AD31,LEN($J$17)),RIGHT('TKB TOAN TRUONG'!AD31,LEN('TKB TOAN TRUONG'!AD31)-LEN($J$17)),"")</f>
        <v/>
      </c>
      <c r="AE46" s="5" t="str">
        <f>IF($J$17=LEFT('TKB TOAN TRUONG'!AE31,LEN($J$17)),RIGHT('TKB TOAN TRUONG'!AE31,LEN('TKB TOAN TRUONG'!AE31)-LEN($J$17)),"")</f>
        <v/>
      </c>
      <c r="AF46" s="5" t="str">
        <f>IF($J$17=LEFT('TKB TOAN TRUONG'!AF31,LEN($J$17)),RIGHT('TKB TOAN TRUONG'!AF31,LEN('TKB TOAN TRUONG'!AF31)-LEN($J$17)),"")</f>
        <v/>
      </c>
    </row>
    <row r="47" spans="1:32" x14ac:dyDescent="0.2">
      <c r="A47" s="44"/>
      <c r="B47" s="6">
        <v>3</v>
      </c>
      <c r="C47" s="5" t="str">
        <f>IF($J$17=LEFT('TKB TOAN TRUONG'!C32,LEN($J$17)),RIGHT('TKB TOAN TRUONG'!C32,LEN('TKB TOAN TRUONG'!C32)-LEN($J$17)),"")</f>
        <v/>
      </c>
      <c r="D47" s="5" t="str">
        <f>IF($J$17=LEFT('TKB TOAN TRUONG'!D32,LEN($J$17)),RIGHT('TKB TOAN TRUONG'!D32,LEN('TKB TOAN TRUONG'!D32)-LEN($J$17)),"")</f>
        <v>-NgaT</v>
      </c>
      <c r="E47" s="5" t="str">
        <f>IF($J$17=LEFT('TKB TOAN TRUONG'!E32,LEN($J$17)),RIGHT('TKB TOAN TRUONG'!E32,LEN('TKB TOAN TRUONG'!E32)-LEN($J$17)),"")</f>
        <v/>
      </c>
      <c r="F47" s="5" t="str">
        <f>IF($J$17=LEFT('TKB TOAN TRUONG'!F32,LEN($J$17)),RIGHT('TKB TOAN TRUONG'!F32,LEN('TKB TOAN TRUONG'!F32)-LEN($J$17)),"")</f>
        <v/>
      </c>
      <c r="G47" s="5" t="str">
        <f>IF($J$17=LEFT('TKB TOAN TRUONG'!G32,LEN($J$17)),RIGHT('TKB TOAN TRUONG'!G32,LEN('TKB TOAN TRUONG'!G32)-LEN($J$17)),"")</f>
        <v/>
      </c>
      <c r="H47" s="5" t="str">
        <f>IF($J$17=LEFT('TKB TOAN TRUONG'!H32,LEN($J$17)),RIGHT('TKB TOAN TRUONG'!H32,LEN('TKB TOAN TRUONG'!H32)-LEN($J$17)),"")</f>
        <v/>
      </c>
      <c r="I47" s="5" t="str">
        <f>IF($J$17=LEFT('TKB TOAN TRUONG'!I32,LEN($J$17)),RIGHT('TKB TOAN TRUONG'!I32,LEN('TKB TOAN TRUONG'!I32)-LEN($J$17)),"")</f>
        <v/>
      </c>
      <c r="J47" s="5" t="str">
        <f>IF($J$17=LEFT('TKB TOAN TRUONG'!J32,LEN($J$17)),RIGHT('TKB TOAN TRUONG'!J32,LEN('TKB TOAN TRUONG'!J32)-LEN($J$17)),"")</f>
        <v/>
      </c>
      <c r="K47" s="5" t="str">
        <f>IF($J$17=LEFT('TKB TOAN TRUONG'!K32,LEN($J$17)),RIGHT('TKB TOAN TRUONG'!K32,LEN('TKB TOAN TRUONG'!K32)-LEN($J$17)),"")</f>
        <v/>
      </c>
      <c r="L47" s="5" t="str">
        <f>IF($J$17=LEFT('TKB TOAN TRUONG'!L32,LEN($J$17)),RIGHT('TKB TOAN TRUONG'!L32,LEN('TKB TOAN TRUONG'!L32)-LEN($J$17)),"")</f>
        <v/>
      </c>
      <c r="M47" s="5" t="str">
        <f>IF($J$17=LEFT('TKB TOAN TRUONG'!M32,LEN($J$17)),RIGHT('TKB TOAN TRUONG'!M32,LEN('TKB TOAN TRUONG'!M32)-LEN($J$17)),"")</f>
        <v/>
      </c>
      <c r="N47" s="5" t="str">
        <f>IF($J$17=LEFT('TKB TOAN TRUONG'!N32,LEN($J$17)),RIGHT('TKB TOAN TRUONG'!N32,LEN('TKB TOAN TRUONG'!N32)-LEN($J$17)),"")</f>
        <v/>
      </c>
      <c r="O47" s="5" t="str">
        <f>IF($J$17=LEFT('TKB TOAN TRUONG'!O32,LEN($J$17)),RIGHT('TKB TOAN TRUONG'!O32,LEN('TKB TOAN TRUONG'!O32)-LEN($J$17)),"")</f>
        <v/>
      </c>
      <c r="P47" s="5" t="str">
        <f>IF($J$17=LEFT('TKB TOAN TRUONG'!P32,LEN($J$17)),RIGHT('TKB TOAN TRUONG'!P32,LEN('TKB TOAN TRUONG'!P32)-LEN($J$17)),"")</f>
        <v/>
      </c>
      <c r="Q47" s="5" t="str">
        <f>IF($J$17=LEFT('TKB TOAN TRUONG'!Q32,LEN($J$17)),RIGHT('TKB TOAN TRUONG'!Q32,LEN('TKB TOAN TRUONG'!Q32)-LEN($J$17)),"")</f>
        <v/>
      </c>
      <c r="R47" s="5" t="str">
        <f>IF($J$17=LEFT('TKB TOAN TRUONG'!R32,LEN($J$17)),RIGHT('TKB TOAN TRUONG'!R32,LEN('TKB TOAN TRUONG'!R32)-LEN($J$17)),"")</f>
        <v/>
      </c>
      <c r="S47" s="5" t="str">
        <f>IF($J$17=LEFT('TKB TOAN TRUONG'!S32,LEN($J$17)),RIGHT('TKB TOAN TRUONG'!S32,LEN('TKB TOAN TRUONG'!S32)-LEN($J$17)),"")</f>
        <v/>
      </c>
      <c r="T47" s="5" t="str">
        <f>IF($J$17=LEFT('TKB TOAN TRUONG'!T32,LEN($J$17)),RIGHT('TKB TOAN TRUONG'!T32,LEN('TKB TOAN TRUONG'!T32)-LEN($J$17)),"")</f>
        <v/>
      </c>
      <c r="U47" s="5" t="str">
        <f>IF($J$17=LEFT('TKB TOAN TRUONG'!U32,LEN($J$17)),RIGHT('TKB TOAN TRUONG'!U32,LEN('TKB TOAN TRUONG'!U32)-LEN($J$17)),"")</f>
        <v/>
      </c>
      <c r="V47" s="5" t="str">
        <f>IF($J$17=LEFT('TKB TOAN TRUONG'!V32,LEN($J$17)),RIGHT('TKB TOAN TRUONG'!V32,LEN('TKB TOAN TRUONG'!V32)-LEN($J$17)),"")</f>
        <v/>
      </c>
      <c r="W47" s="5" t="str">
        <f>IF($J$17=LEFT('TKB TOAN TRUONG'!W32,LEN($J$17)),RIGHT('TKB TOAN TRUONG'!W32,LEN('TKB TOAN TRUONG'!W32)-LEN($J$17)),"")</f>
        <v/>
      </c>
      <c r="X47" s="5" t="str">
        <f>IF($J$17=LEFT('TKB TOAN TRUONG'!X32,LEN($J$17)),RIGHT('TKB TOAN TRUONG'!X32,LEN('TKB TOAN TRUONG'!X32)-LEN($J$17)),"")</f>
        <v/>
      </c>
      <c r="Y47" s="5" t="str">
        <f>IF($J$17=LEFT('TKB TOAN TRUONG'!Y32,LEN($J$17)),RIGHT('TKB TOAN TRUONG'!Y32,LEN('TKB TOAN TRUONG'!Y32)-LEN($J$17)),"")</f>
        <v/>
      </c>
      <c r="Z47" s="5" t="str">
        <f>IF($J$17=LEFT('TKB TOAN TRUONG'!Z32,LEN($J$17)),RIGHT('TKB TOAN TRUONG'!Z32,LEN('TKB TOAN TRUONG'!Z32)-LEN($J$17)),"")</f>
        <v/>
      </c>
      <c r="AA47" s="5" t="str">
        <f>IF($J$17=LEFT('TKB TOAN TRUONG'!AA32,LEN($J$17)),RIGHT('TKB TOAN TRUONG'!AA32,LEN('TKB TOAN TRUONG'!AA32)-LEN($J$17)),"")</f>
        <v/>
      </c>
      <c r="AB47" s="5" t="str">
        <f>IF($J$17=LEFT('TKB TOAN TRUONG'!AB32,LEN($J$17)),RIGHT('TKB TOAN TRUONG'!AB32,LEN('TKB TOAN TRUONG'!AB32)-LEN($J$17)),"")</f>
        <v/>
      </c>
      <c r="AC47" s="5" t="str">
        <f>IF($J$17=LEFT('TKB TOAN TRUONG'!AC32,LEN($J$17)),RIGHT('TKB TOAN TRUONG'!AC32,LEN('TKB TOAN TRUONG'!AC32)-LEN($J$17)),"")</f>
        <v/>
      </c>
      <c r="AD47" s="5" t="str">
        <f>IF($J$17=LEFT('TKB TOAN TRUONG'!AD32,LEN($J$17)),RIGHT('TKB TOAN TRUONG'!AD32,LEN('TKB TOAN TRUONG'!AD32)-LEN($J$17)),"")</f>
        <v/>
      </c>
      <c r="AE47" s="5" t="str">
        <f>IF($J$17=LEFT('TKB TOAN TRUONG'!AE32,LEN($J$17)),RIGHT('TKB TOAN TRUONG'!AE32,LEN('TKB TOAN TRUONG'!AE32)-LEN($J$17)),"")</f>
        <v/>
      </c>
      <c r="AF47" s="5" t="str">
        <f>IF($J$17=LEFT('TKB TOAN TRUONG'!AF32,LEN($J$17)),RIGHT('TKB TOAN TRUONG'!AF32,LEN('TKB TOAN TRUONG'!AF32)-LEN($J$17)),"")</f>
        <v/>
      </c>
    </row>
    <row r="48" spans="1:32" x14ac:dyDescent="0.2">
      <c r="A48" s="44"/>
      <c r="B48" s="6">
        <v>4</v>
      </c>
      <c r="C48" s="5" t="str">
        <f>IF($J$17=LEFT('TKB TOAN TRUONG'!C33,LEN($J$17)),RIGHT('TKB TOAN TRUONG'!C33,LEN('TKB TOAN TRUONG'!C33)-LEN($J$17)),"")</f>
        <v/>
      </c>
      <c r="D48" s="5" t="str">
        <f>IF($J$17=LEFT('TKB TOAN TRUONG'!D33,LEN($J$17)),RIGHT('TKB TOAN TRUONG'!D33,LEN('TKB TOAN TRUONG'!D33)-LEN($J$17)),"")</f>
        <v/>
      </c>
      <c r="E48" s="5" t="str">
        <f>IF($J$17=LEFT('TKB TOAN TRUONG'!E33,LEN($J$17)),RIGHT('TKB TOAN TRUONG'!E33,LEN('TKB TOAN TRUONG'!E33)-LEN($J$17)),"")</f>
        <v/>
      </c>
      <c r="F48" s="5" t="str">
        <f>IF($J$17=LEFT('TKB TOAN TRUONG'!F33,LEN($J$17)),RIGHT('TKB TOAN TRUONG'!F33,LEN('TKB TOAN TRUONG'!F33)-LEN($J$17)),"")</f>
        <v/>
      </c>
      <c r="G48" s="5" t="str">
        <f>IF($J$17=LEFT('TKB TOAN TRUONG'!G33,LEN($J$17)),RIGHT('TKB TOAN TRUONG'!G33,LEN('TKB TOAN TRUONG'!G33)-LEN($J$17)),"")</f>
        <v/>
      </c>
      <c r="H48" s="5" t="str">
        <f>IF($J$17=LEFT('TKB TOAN TRUONG'!H33,LEN($J$17)),RIGHT('TKB TOAN TRUONG'!H33,LEN('TKB TOAN TRUONG'!H33)-LEN($J$17)),"")</f>
        <v/>
      </c>
      <c r="I48" s="5" t="str">
        <f>IF($J$17=LEFT('TKB TOAN TRUONG'!I33,LEN($J$17)),RIGHT('TKB TOAN TRUONG'!I33,LEN('TKB TOAN TRUONG'!I33)-LEN($J$17)),"")</f>
        <v/>
      </c>
      <c r="J48" s="5" t="str">
        <f>IF($J$17=LEFT('TKB TOAN TRUONG'!J33,LEN($J$17)),RIGHT('TKB TOAN TRUONG'!J33,LEN('TKB TOAN TRUONG'!J33)-LEN($J$17)),"")</f>
        <v/>
      </c>
      <c r="K48" s="5" t="str">
        <f>IF($J$17=LEFT('TKB TOAN TRUONG'!K33,LEN($J$17)),RIGHT('TKB TOAN TRUONG'!K33,LEN('TKB TOAN TRUONG'!K33)-LEN($J$17)),"")</f>
        <v/>
      </c>
      <c r="L48" s="5" t="str">
        <f>IF($J$17=LEFT('TKB TOAN TRUONG'!L33,LEN($J$17)),RIGHT('TKB TOAN TRUONG'!L33,LEN('TKB TOAN TRUONG'!L33)-LEN($J$17)),"")</f>
        <v/>
      </c>
      <c r="M48" s="5" t="str">
        <f>IF($J$17=LEFT('TKB TOAN TRUONG'!M33,LEN($J$17)),RIGHT('TKB TOAN TRUONG'!M33,LEN('TKB TOAN TRUONG'!M33)-LEN($J$17)),"")</f>
        <v/>
      </c>
      <c r="N48" s="5" t="str">
        <f>IF($J$17=LEFT('TKB TOAN TRUONG'!N33,LEN($J$17)),RIGHT('TKB TOAN TRUONG'!N33,LEN('TKB TOAN TRUONG'!N33)-LEN($J$17)),"")</f>
        <v/>
      </c>
      <c r="O48" s="5" t="str">
        <f>IF($J$17=LEFT('TKB TOAN TRUONG'!O33,LEN($J$17)),RIGHT('TKB TOAN TRUONG'!O33,LEN('TKB TOAN TRUONG'!O33)-LEN($J$17)),"")</f>
        <v/>
      </c>
      <c r="P48" s="5" t="str">
        <f>IF($J$17=LEFT('TKB TOAN TRUONG'!P33,LEN($J$17)),RIGHT('TKB TOAN TRUONG'!P33,LEN('TKB TOAN TRUONG'!P33)-LEN($J$17)),"")</f>
        <v/>
      </c>
      <c r="Q48" s="5" t="str">
        <f>IF($J$17=LEFT('TKB TOAN TRUONG'!Q33,LEN($J$17)),RIGHT('TKB TOAN TRUONG'!Q33,LEN('TKB TOAN TRUONG'!Q33)-LEN($J$17)),"")</f>
        <v/>
      </c>
      <c r="R48" s="5" t="str">
        <f>IF($J$17=LEFT('TKB TOAN TRUONG'!R33,LEN($J$17)),RIGHT('TKB TOAN TRUONG'!R33,LEN('TKB TOAN TRUONG'!R33)-LEN($J$17)),"")</f>
        <v/>
      </c>
      <c r="S48" s="5" t="str">
        <f>IF($J$17=LEFT('TKB TOAN TRUONG'!S33,LEN($J$17)),RIGHT('TKB TOAN TRUONG'!S33,LEN('TKB TOAN TRUONG'!S33)-LEN($J$17)),"")</f>
        <v/>
      </c>
      <c r="T48" s="5" t="str">
        <f>IF($J$17=LEFT('TKB TOAN TRUONG'!T33,LEN($J$17)),RIGHT('TKB TOAN TRUONG'!T33,LEN('TKB TOAN TRUONG'!T33)-LEN($J$17)),"")</f>
        <v/>
      </c>
      <c r="U48" s="5" t="str">
        <f>IF($J$17=LEFT('TKB TOAN TRUONG'!U33,LEN($J$17)),RIGHT('TKB TOAN TRUONG'!U33,LEN('TKB TOAN TRUONG'!U33)-LEN($J$17)),"")</f>
        <v/>
      </c>
      <c r="V48" s="5" t="str">
        <f>IF($J$17=LEFT('TKB TOAN TRUONG'!V33,LEN($J$17)),RIGHT('TKB TOAN TRUONG'!V33,LEN('TKB TOAN TRUONG'!V33)-LEN($J$17)),"")</f>
        <v/>
      </c>
      <c r="W48" s="5" t="str">
        <f>IF($J$17=LEFT('TKB TOAN TRUONG'!W33,LEN($J$17)),RIGHT('TKB TOAN TRUONG'!W33,LEN('TKB TOAN TRUONG'!W33)-LEN($J$17)),"")</f>
        <v/>
      </c>
      <c r="X48" s="5" t="str">
        <f>IF($J$17=LEFT('TKB TOAN TRUONG'!X33,LEN($J$17)),RIGHT('TKB TOAN TRUONG'!X33,LEN('TKB TOAN TRUONG'!X33)-LEN($J$17)),"")</f>
        <v>-NgaT</v>
      </c>
      <c r="Y48" s="5" t="str">
        <f>IF($J$17=LEFT('TKB TOAN TRUONG'!Y33,LEN($J$17)),RIGHT('TKB TOAN TRUONG'!Y33,LEN('TKB TOAN TRUONG'!Y33)-LEN($J$17)),"")</f>
        <v/>
      </c>
      <c r="Z48" s="5" t="str">
        <f>IF($J$17=LEFT('TKB TOAN TRUONG'!Z33,LEN($J$17)),RIGHT('TKB TOAN TRUONG'!Z33,LEN('TKB TOAN TRUONG'!Z33)-LEN($J$17)),"")</f>
        <v/>
      </c>
      <c r="AA48" s="5" t="str">
        <f>IF($J$17=LEFT('TKB TOAN TRUONG'!AA33,LEN($J$17)),RIGHT('TKB TOAN TRUONG'!AA33,LEN('TKB TOAN TRUONG'!AA33)-LEN($J$17)),"")</f>
        <v/>
      </c>
      <c r="AB48" s="5" t="str">
        <f>IF($J$17=LEFT('TKB TOAN TRUONG'!AB33,LEN($J$17)),RIGHT('TKB TOAN TRUONG'!AB33,LEN('TKB TOAN TRUONG'!AB33)-LEN($J$17)),"")</f>
        <v/>
      </c>
      <c r="AC48" s="5" t="str">
        <f>IF($J$17=LEFT('TKB TOAN TRUONG'!AC33,LEN($J$17)),RIGHT('TKB TOAN TRUONG'!AC33,LEN('TKB TOAN TRUONG'!AC33)-LEN($J$17)),"")</f>
        <v/>
      </c>
      <c r="AD48" s="5" t="str">
        <f>IF($J$17=LEFT('TKB TOAN TRUONG'!AD33,LEN($J$17)),RIGHT('TKB TOAN TRUONG'!AD33,LEN('TKB TOAN TRUONG'!AD33)-LEN($J$17)),"")</f>
        <v/>
      </c>
      <c r="AE48" s="5" t="str">
        <f>IF($J$17=LEFT('TKB TOAN TRUONG'!AE33,LEN($J$17)),RIGHT('TKB TOAN TRUONG'!AE33,LEN('TKB TOAN TRUONG'!AE33)-LEN($J$17)),"")</f>
        <v/>
      </c>
      <c r="AF48" s="5" t="str">
        <f>IF($J$17=LEFT('TKB TOAN TRUONG'!AF33,LEN($J$17)),RIGHT('TKB TOAN TRUONG'!AF33,LEN('TKB TOAN TRUONG'!AF33)-LEN($J$17)),"")</f>
        <v/>
      </c>
    </row>
    <row r="49" spans="1:32" ht="15" thickBot="1" x14ac:dyDescent="0.25">
      <c r="A49" s="44"/>
      <c r="B49" s="8">
        <v>5</v>
      </c>
      <c r="C49" s="5" t="str">
        <f>IF($J$17=LEFT('TKB TOAN TRUONG'!C34,LEN($J$17)),RIGHT('TKB TOAN TRUONG'!C34,LEN('TKB TOAN TRUONG'!C34)-LEN($J$17)),"")</f>
        <v/>
      </c>
      <c r="D49" s="5" t="str">
        <f>IF($J$17=LEFT('TKB TOAN TRUONG'!D34,LEN($J$17)),RIGHT('TKB TOAN TRUONG'!D34,LEN('TKB TOAN TRUONG'!D34)-LEN($J$17)),"")</f>
        <v/>
      </c>
      <c r="E49" s="5" t="str">
        <f>IF($J$17=LEFT('TKB TOAN TRUONG'!E34,LEN($J$17)),RIGHT('TKB TOAN TRUONG'!E34,LEN('TKB TOAN TRUONG'!E34)-LEN($J$17)),"")</f>
        <v/>
      </c>
      <c r="F49" s="5" t="str">
        <f>IF($J$17=LEFT('TKB TOAN TRUONG'!F34,LEN($J$17)),RIGHT('TKB TOAN TRUONG'!F34,LEN('TKB TOAN TRUONG'!F34)-LEN($J$17)),"")</f>
        <v/>
      </c>
      <c r="G49" s="5" t="str">
        <f>IF($J$17=LEFT('TKB TOAN TRUONG'!G34,LEN($J$17)),RIGHT('TKB TOAN TRUONG'!G34,LEN('TKB TOAN TRUONG'!G34)-LEN($J$17)),"")</f>
        <v/>
      </c>
      <c r="H49" s="5" t="str">
        <f>IF($J$17=LEFT('TKB TOAN TRUONG'!H34,LEN($J$17)),RIGHT('TKB TOAN TRUONG'!H34,LEN('TKB TOAN TRUONG'!H34)-LEN($J$17)),"")</f>
        <v/>
      </c>
      <c r="I49" s="5" t="str">
        <f>IF($J$17=LEFT('TKB TOAN TRUONG'!I34,LEN($J$17)),RIGHT('TKB TOAN TRUONG'!I34,LEN('TKB TOAN TRUONG'!I34)-LEN($J$17)),"")</f>
        <v/>
      </c>
      <c r="J49" s="5" t="str">
        <f>IF($J$17=LEFT('TKB TOAN TRUONG'!J34,LEN($J$17)),RIGHT('TKB TOAN TRUONG'!J34,LEN('TKB TOAN TRUONG'!J34)-LEN($J$17)),"")</f>
        <v/>
      </c>
      <c r="K49" s="5" t="str">
        <f>IF($J$17=LEFT('TKB TOAN TRUONG'!K34,LEN($J$17)),RIGHT('TKB TOAN TRUONG'!K34,LEN('TKB TOAN TRUONG'!K34)-LEN($J$17)),"")</f>
        <v/>
      </c>
      <c r="L49" s="5" t="str">
        <f>IF($J$17=LEFT('TKB TOAN TRUONG'!L34,LEN($J$17)),RIGHT('TKB TOAN TRUONG'!L34,LEN('TKB TOAN TRUONG'!L34)-LEN($J$17)),"")</f>
        <v/>
      </c>
      <c r="M49" s="5" t="str">
        <f>IF($J$17=LEFT('TKB TOAN TRUONG'!M34,LEN($J$17)),RIGHT('TKB TOAN TRUONG'!M34,LEN('TKB TOAN TRUONG'!M34)-LEN($J$17)),"")</f>
        <v/>
      </c>
      <c r="N49" s="5" t="str">
        <f>IF($J$17=LEFT('TKB TOAN TRUONG'!N34,LEN($J$17)),RIGHT('TKB TOAN TRUONG'!N34,LEN('TKB TOAN TRUONG'!N34)-LEN($J$17)),"")</f>
        <v/>
      </c>
      <c r="O49" s="5" t="str">
        <f>IF($J$17=LEFT('TKB TOAN TRUONG'!O34,LEN($J$17)),RIGHT('TKB TOAN TRUONG'!O34,LEN('TKB TOAN TRUONG'!O34)-LEN($J$17)),"")</f>
        <v/>
      </c>
      <c r="P49" s="5" t="str">
        <f>IF($J$17=LEFT('TKB TOAN TRUONG'!P34,LEN($J$17)),RIGHT('TKB TOAN TRUONG'!P34,LEN('TKB TOAN TRUONG'!P34)-LEN($J$17)),"")</f>
        <v/>
      </c>
      <c r="Q49" s="5" t="str">
        <f>IF($J$17=LEFT('TKB TOAN TRUONG'!Q34,LEN($J$17)),RIGHT('TKB TOAN TRUONG'!Q34,LEN('TKB TOAN TRUONG'!Q34)-LEN($J$17)),"")</f>
        <v/>
      </c>
      <c r="R49" s="5" t="str">
        <f>IF($J$17=LEFT('TKB TOAN TRUONG'!R34,LEN($J$17)),RIGHT('TKB TOAN TRUONG'!R34,LEN('TKB TOAN TRUONG'!R34)-LEN($J$17)),"")</f>
        <v/>
      </c>
      <c r="S49" s="5" t="str">
        <f>IF($J$17=LEFT('TKB TOAN TRUONG'!S34,LEN($J$17)),RIGHT('TKB TOAN TRUONG'!S34,LEN('TKB TOAN TRUONG'!S34)-LEN($J$17)),"")</f>
        <v/>
      </c>
      <c r="T49" s="5" t="str">
        <f>IF($J$17=LEFT('TKB TOAN TRUONG'!T34,LEN($J$17)),RIGHT('TKB TOAN TRUONG'!T34,LEN('TKB TOAN TRUONG'!T34)-LEN($J$17)),"")</f>
        <v/>
      </c>
      <c r="U49" s="5" t="str">
        <f>IF($J$17=LEFT('TKB TOAN TRUONG'!U34,LEN($J$17)),RIGHT('TKB TOAN TRUONG'!U34,LEN('TKB TOAN TRUONG'!U34)-LEN($J$17)),"")</f>
        <v/>
      </c>
      <c r="V49" s="5" t="str">
        <f>IF($J$17=LEFT('TKB TOAN TRUONG'!V34,LEN($J$17)),RIGHT('TKB TOAN TRUONG'!V34,LEN('TKB TOAN TRUONG'!V34)-LEN($J$17)),"")</f>
        <v/>
      </c>
      <c r="W49" s="5" t="str">
        <f>IF($J$17=LEFT('TKB TOAN TRUONG'!W34,LEN($J$17)),RIGHT('TKB TOAN TRUONG'!W34,LEN('TKB TOAN TRUONG'!W34)-LEN($J$17)),"")</f>
        <v/>
      </c>
      <c r="X49" s="5" t="str">
        <f>IF($J$17=LEFT('TKB TOAN TRUONG'!X34,LEN($J$17)),RIGHT('TKB TOAN TRUONG'!X34,LEN('TKB TOAN TRUONG'!X34)-LEN($J$17)),"")</f>
        <v/>
      </c>
      <c r="Y49" s="5" t="str">
        <f>IF($J$17=LEFT('TKB TOAN TRUONG'!Y34,LEN($J$17)),RIGHT('TKB TOAN TRUONG'!Y34,LEN('TKB TOAN TRUONG'!Y34)-LEN($J$17)),"")</f>
        <v/>
      </c>
      <c r="Z49" s="5" t="str">
        <f>IF($J$17=LEFT('TKB TOAN TRUONG'!Z34,LEN($J$17)),RIGHT('TKB TOAN TRUONG'!Z34,LEN('TKB TOAN TRUONG'!Z34)-LEN($J$17)),"")</f>
        <v/>
      </c>
      <c r="AA49" s="5" t="str">
        <f>IF($J$17=LEFT('TKB TOAN TRUONG'!AA34,LEN($J$17)),RIGHT('TKB TOAN TRUONG'!AA34,LEN('TKB TOAN TRUONG'!AA34)-LEN($J$17)),"")</f>
        <v/>
      </c>
      <c r="AB49" s="5" t="str">
        <f>IF($J$17=LEFT('TKB TOAN TRUONG'!AB34,LEN($J$17)),RIGHT('TKB TOAN TRUONG'!AB34,LEN('TKB TOAN TRUONG'!AB34)-LEN($J$17)),"")</f>
        <v/>
      </c>
      <c r="AC49" s="5" t="str">
        <f>IF($J$17=LEFT('TKB TOAN TRUONG'!AC34,LEN($J$17)),RIGHT('TKB TOAN TRUONG'!AC34,LEN('TKB TOAN TRUONG'!AC34)-LEN($J$17)),"")</f>
        <v/>
      </c>
      <c r="AD49" s="5" t="str">
        <f>IF($J$17=LEFT('TKB TOAN TRUONG'!AD34,LEN($J$17)),RIGHT('TKB TOAN TRUONG'!AD34,LEN('TKB TOAN TRUONG'!AD34)-LEN($J$17)),"")</f>
        <v/>
      </c>
      <c r="AE49" s="5" t="str">
        <f>IF($J$17=LEFT('TKB TOAN TRUONG'!AE34,LEN($J$17)),RIGHT('TKB TOAN TRUONG'!AE34,LEN('TKB TOAN TRUONG'!AE34)-LEN($J$17)),"")</f>
        <v/>
      </c>
      <c r="AF49" s="5" t="str">
        <f>IF($J$17=LEFT('TKB TOAN TRUONG'!AF34,LEN($J$17)),RIGHT('TKB TOAN TRUONG'!AF34,LEN('TKB TOAN TRUONG'!AF34)-LEN($J$17)),"")</f>
        <v/>
      </c>
    </row>
    <row r="54" spans="1:32" x14ac:dyDescent="0.2">
      <c r="J54" s="85" t="s">
        <v>212</v>
      </c>
      <c r="K54" s="85"/>
      <c r="L54" s="85"/>
    </row>
    <row r="55" spans="1:32" x14ac:dyDescent="0.2">
      <c r="I55" s="19" t="s">
        <v>213</v>
      </c>
      <c r="J55" t="s">
        <v>247</v>
      </c>
    </row>
    <row r="56" spans="1:32" x14ac:dyDescent="0.2">
      <c r="B56" t="s">
        <v>221</v>
      </c>
      <c r="E56" s="66" t="str">
        <f>VLOOKUP(J55,O1:P14,2,0)</f>
        <v>-AnhT-GiangT-HuyT-KhanhT-Khue-Luyent-NgaT-NguyetT-NhatT-Oanh-Sang</v>
      </c>
      <c r="F56" s="66"/>
      <c r="G56" s="66"/>
      <c r="H56" s="66"/>
      <c r="I56" s="66"/>
      <c r="J56" s="66"/>
      <c r="K56" s="66"/>
      <c r="L56" s="66"/>
      <c r="M56" s="66"/>
      <c r="N56" s="66"/>
      <c r="O56" s="66"/>
      <c r="P56" s="66"/>
      <c r="Q56" s="66"/>
      <c r="R56" s="66"/>
    </row>
    <row r="57" spans="1:32" x14ac:dyDescent="0.2">
      <c r="I57" s="19"/>
    </row>
    <row r="58" spans="1:32" ht="15.75" thickBot="1" x14ac:dyDescent="0.25">
      <c r="A58" s="1" t="s">
        <v>1</v>
      </c>
      <c r="B58" s="2" t="s">
        <v>2</v>
      </c>
      <c r="C58" s="96" t="s">
        <v>215</v>
      </c>
      <c r="D58" s="97"/>
      <c r="E58" s="97"/>
      <c r="F58" s="97"/>
      <c r="G58" s="97"/>
      <c r="H58" s="97"/>
      <c r="I58" s="97"/>
      <c r="J58" s="97"/>
      <c r="K58" s="85" t="s">
        <v>216</v>
      </c>
      <c r="L58" s="85"/>
      <c r="M58" s="85"/>
      <c r="N58" s="85"/>
      <c r="O58" s="85"/>
      <c r="P58" s="85"/>
      <c r="Q58" s="85"/>
      <c r="R58" s="85"/>
      <c r="S58" s="85"/>
    </row>
    <row r="59" spans="1:32" x14ac:dyDescent="0.2">
      <c r="A59" s="93">
        <v>2</v>
      </c>
      <c r="B59" s="4">
        <v>1</v>
      </c>
      <c r="C59" s="98" t="str">
        <f>CONCATENATE(C20,D20,E20,F20,G20,H20,I20,J20,K20,L20,M20,N20,O20,P20,Q20,R20,S20,T20,U20,V20,W20,X20,Y20,Z20,AA20,AB20,AC20,AD20,AE20,AF20)</f>
        <v/>
      </c>
      <c r="D59" s="99"/>
      <c r="E59" s="99"/>
      <c r="F59" s="99"/>
      <c r="G59" s="99"/>
      <c r="H59" s="99"/>
      <c r="I59" s="99"/>
      <c r="J59" s="99"/>
      <c r="K59" s="59"/>
      <c r="L59" s="52"/>
    </row>
    <row r="60" spans="1:32" x14ac:dyDescent="0.2">
      <c r="A60" s="94"/>
      <c r="B60" s="6">
        <v>2</v>
      </c>
      <c r="C60" s="53" t="str">
        <f>CONCATENATE(C21,D21,E21,F21,G21,H21,I21,J21,K21,L21,M21,N21,O21,P21,Q21,R21,S21,T21,U21,V21,W21,X21,Y21,Z21,AA21,AB21,AC21,AD21,AE21,AF21)</f>
        <v>-NgaT-GiangT-HuyT</v>
      </c>
      <c r="D60" s="54"/>
      <c r="E60" s="54"/>
      <c r="F60" s="54"/>
      <c r="G60" s="54"/>
      <c r="H60" s="54"/>
      <c r="I60" s="54"/>
      <c r="J60" s="54"/>
      <c r="K60" s="60"/>
    </row>
    <row r="61" spans="1:32" x14ac:dyDescent="0.2">
      <c r="A61" s="94"/>
      <c r="B61" s="6">
        <v>3</v>
      </c>
      <c r="C61" s="53" t="str">
        <f t="shared" ref="C61:C88" si="0">CONCATENATE(C22,D22,E22,F22,G22,H22,I22,J22,K22,L22,M22,N22,O22,P22,Q22,R22,S22,T22,U22,V22,W22,X22,Y22,Z22,AA22,AB22,AC22,AD22,AE22,AF22)</f>
        <v>-HuyT-GiangT-OanhT-NgaT</v>
      </c>
      <c r="D61" s="54"/>
      <c r="E61" s="54"/>
      <c r="F61" s="54"/>
      <c r="G61" s="54"/>
      <c r="H61" s="54"/>
      <c r="I61" s="54"/>
      <c r="J61" s="54"/>
      <c r="K61" s="60"/>
    </row>
    <row r="62" spans="1:32" x14ac:dyDescent="0.2">
      <c r="A62" s="94"/>
      <c r="B62" s="6">
        <v>4</v>
      </c>
      <c r="C62" s="53" t="str">
        <f t="shared" si="0"/>
        <v>-KhanhT-HuyT-GiangT-NgaT-AnhT</v>
      </c>
      <c r="D62" s="52"/>
      <c r="E62" s="52"/>
      <c r="F62" s="52"/>
      <c r="K62" s="60"/>
    </row>
    <row r="63" spans="1:32" ht="15" thickBot="1" x14ac:dyDescent="0.25">
      <c r="A63" s="95"/>
      <c r="B63" s="8">
        <v>5</v>
      </c>
      <c r="C63" s="53" t="str">
        <f t="shared" si="0"/>
        <v>-GiangT-OanhT-KhanhT-AnhT</v>
      </c>
      <c r="D63" s="52"/>
      <c r="E63" s="52"/>
      <c r="F63" s="52"/>
      <c r="K63" s="60"/>
    </row>
    <row r="64" spans="1:32" x14ac:dyDescent="0.2">
      <c r="A64" s="90">
        <v>3</v>
      </c>
      <c r="B64" s="9">
        <v>1</v>
      </c>
      <c r="C64" s="53" t="str">
        <f t="shared" si="0"/>
        <v>-LuyenT-NguyetT-AnhT-HuyT-SangT</v>
      </c>
      <c r="D64" s="52"/>
      <c r="E64" s="52"/>
      <c r="F64" s="52"/>
      <c r="K64" s="60"/>
    </row>
    <row r="65" spans="1:11" x14ac:dyDescent="0.2">
      <c r="A65" s="91"/>
      <c r="B65" s="6">
        <v>2</v>
      </c>
      <c r="C65" s="53" t="str">
        <f t="shared" si="0"/>
        <v>-OanhT-LuyenT-HuyT-AnhT-SangT</v>
      </c>
      <c r="D65" s="52"/>
      <c r="E65" s="52"/>
      <c r="F65" s="52"/>
      <c r="K65" s="60"/>
    </row>
    <row r="66" spans="1:11" x14ac:dyDescent="0.2">
      <c r="A66" s="91"/>
      <c r="B66" s="6">
        <v>3</v>
      </c>
      <c r="C66" s="53" t="str">
        <f t="shared" si="0"/>
        <v>-HuyT-NguyetT-OanhT-AnhT</v>
      </c>
      <c r="D66" s="52"/>
      <c r="E66" s="52"/>
      <c r="F66" s="52"/>
      <c r="K66" s="60"/>
    </row>
    <row r="67" spans="1:11" x14ac:dyDescent="0.2">
      <c r="A67" s="91"/>
      <c r="B67" s="6">
        <v>4</v>
      </c>
      <c r="C67" s="53" t="str">
        <f t="shared" si="0"/>
        <v>-LuyenT-OanhT-AnhT</v>
      </c>
      <c r="D67" s="52"/>
      <c r="E67" s="52"/>
      <c r="F67" s="52"/>
      <c r="K67" s="60"/>
    </row>
    <row r="68" spans="1:11" ht="15" thickBot="1" x14ac:dyDescent="0.25">
      <c r="A68" s="92"/>
      <c r="B68" s="8">
        <v>5</v>
      </c>
      <c r="C68" s="53" t="str">
        <f t="shared" si="0"/>
        <v>-LuyenT-OanhT-NguyetT-AnhT</v>
      </c>
      <c r="D68" s="52"/>
      <c r="E68" s="52"/>
      <c r="F68" s="52"/>
      <c r="K68" s="60"/>
    </row>
    <row r="69" spans="1:11" x14ac:dyDescent="0.2">
      <c r="A69" s="90">
        <v>4</v>
      </c>
      <c r="B69" s="9">
        <v>1</v>
      </c>
      <c r="C69" s="53" t="str">
        <f t="shared" si="0"/>
        <v>-KhueT-HuyT-NgaT-KhanhT-SangT-AnhT</v>
      </c>
      <c r="D69" s="52"/>
      <c r="E69" s="52"/>
      <c r="F69" s="52"/>
      <c r="K69" s="60"/>
    </row>
    <row r="70" spans="1:11" x14ac:dyDescent="0.2">
      <c r="A70" s="91"/>
      <c r="B70" s="6">
        <v>2</v>
      </c>
      <c r="C70" s="53" t="str">
        <f t="shared" si="0"/>
        <v>-KhueT-HuyT-NgaT-AnhT-KhanhT-SangT</v>
      </c>
      <c r="D70" s="52"/>
      <c r="E70" s="52"/>
      <c r="F70" s="52"/>
      <c r="K70" s="60"/>
    </row>
    <row r="71" spans="1:11" x14ac:dyDescent="0.2">
      <c r="A71" s="91"/>
      <c r="B71" s="6">
        <v>3</v>
      </c>
      <c r="C71" s="53" t="str">
        <f t="shared" si="0"/>
        <v>-HuyT-AnhT-KhueT</v>
      </c>
      <c r="D71" s="52"/>
      <c r="E71" s="52"/>
      <c r="F71" s="52"/>
      <c r="K71" s="60"/>
    </row>
    <row r="72" spans="1:11" x14ac:dyDescent="0.2">
      <c r="A72" s="91"/>
      <c r="B72" s="6">
        <v>4</v>
      </c>
      <c r="C72" s="53" t="str">
        <f t="shared" si="0"/>
        <v>-OanhT-NguyetT</v>
      </c>
      <c r="D72" s="52"/>
      <c r="E72" s="52"/>
      <c r="F72" s="52"/>
      <c r="K72" s="60"/>
    </row>
    <row r="73" spans="1:11" ht="15" thickBot="1" x14ac:dyDescent="0.25">
      <c r="A73" s="92"/>
      <c r="B73" s="8">
        <v>5</v>
      </c>
      <c r="C73" s="53" t="str">
        <f t="shared" si="0"/>
        <v>-OanhT-KhueT-NguyetT-AnhT</v>
      </c>
      <c r="D73" s="52"/>
      <c r="E73" s="52"/>
      <c r="F73" s="52"/>
      <c r="K73" s="60"/>
    </row>
    <row r="74" spans="1:11" x14ac:dyDescent="0.2">
      <c r="A74" s="90">
        <v>5</v>
      </c>
      <c r="B74" s="9">
        <v>1</v>
      </c>
      <c r="C74" s="53" t="str">
        <f t="shared" si="0"/>
        <v>-KhueT-HuyT-NguyetT-KhanhT-AnhT</v>
      </c>
      <c r="D74" s="52"/>
      <c r="E74" s="52"/>
      <c r="F74" s="52"/>
      <c r="K74" s="60"/>
    </row>
    <row r="75" spans="1:11" x14ac:dyDescent="0.2">
      <c r="A75" s="91"/>
      <c r="B75" s="6">
        <v>2</v>
      </c>
      <c r="C75" s="53" t="str">
        <f t="shared" si="0"/>
        <v>-LuyenT-GiangT-HuyT-OanhT-NguyetT-KhanhT-AnhT</v>
      </c>
      <c r="D75" s="52"/>
      <c r="E75" s="52"/>
      <c r="F75" s="52"/>
      <c r="K75" s="60"/>
    </row>
    <row r="76" spans="1:11" x14ac:dyDescent="0.2">
      <c r="A76" s="91"/>
      <c r="B76" s="6">
        <v>3</v>
      </c>
      <c r="C76" s="53" t="str">
        <f t="shared" si="0"/>
        <v>-OanhT-LuyenT-HuyT-GiangT-KhueT-KhanhT-AnhT</v>
      </c>
      <c r="D76" s="52"/>
      <c r="E76" s="52"/>
      <c r="F76" s="52"/>
      <c r="K76" s="60"/>
    </row>
    <row r="77" spans="1:11" x14ac:dyDescent="0.2">
      <c r="A77" s="91"/>
      <c r="B77" s="6">
        <v>4</v>
      </c>
      <c r="C77" s="53" t="str">
        <f t="shared" si="0"/>
        <v>-GiangT-OanhT-LuyenT-AnhT-KhueT</v>
      </c>
      <c r="D77" s="52"/>
      <c r="E77" s="52"/>
      <c r="F77" s="52"/>
      <c r="K77" s="60"/>
    </row>
    <row r="78" spans="1:11" ht="15" thickBot="1" x14ac:dyDescent="0.25">
      <c r="A78" s="92"/>
      <c r="B78" s="8">
        <v>5</v>
      </c>
      <c r="C78" s="53" t="str">
        <f t="shared" si="0"/>
        <v>-KhanhT-GiangT-OanhT-LuyenT-NguyetT-AnhT-KhueT</v>
      </c>
      <c r="D78" s="52"/>
      <c r="E78" s="52"/>
      <c r="F78" s="52"/>
      <c r="K78" s="60"/>
    </row>
    <row r="79" spans="1:11" x14ac:dyDescent="0.2">
      <c r="A79" s="90">
        <v>6</v>
      </c>
      <c r="B79" s="9">
        <v>1</v>
      </c>
      <c r="C79" s="53" t="str">
        <f t="shared" si="0"/>
        <v>-KhanhT-KhueT-NgaT-LuyenT-NguyetT-HuyT</v>
      </c>
      <c r="D79" s="52"/>
      <c r="E79" s="52"/>
      <c r="F79" s="52"/>
      <c r="K79" s="60"/>
    </row>
    <row r="80" spans="1:11" x14ac:dyDescent="0.2">
      <c r="A80" s="91"/>
      <c r="B80" s="6">
        <v>2</v>
      </c>
      <c r="C80" s="53" t="str">
        <f t="shared" si="0"/>
        <v>-KhanhT-GiangT-KhueT-NguyetT-HuyT-NgaT</v>
      </c>
      <c r="D80" s="52"/>
      <c r="E80" s="52"/>
      <c r="F80" s="52"/>
      <c r="K80" s="60"/>
    </row>
    <row r="81" spans="1:11" x14ac:dyDescent="0.2">
      <c r="A81" s="91"/>
      <c r="B81" s="6">
        <v>3</v>
      </c>
      <c r="C81" s="53" t="str">
        <f t="shared" si="0"/>
        <v>-NgaT-LuyenT-GiangT-HuyT-NguyetT-KhanhT</v>
      </c>
      <c r="D81" s="52"/>
      <c r="E81" s="52"/>
      <c r="F81" s="52"/>
      <c r="K81" s="60"/>
    </row>
    <row r="82" spans="1:11" x14ac:dyDescent="0.2">
      <c r="A82" s="91"/>
      <c r="B82" s="6">
        <v>4</v>
      </c>
      <c r="C82" s="53" t="str">
        <f t="shared" si="0"/>
        <v>-KhueT-NgaT-LuyenT-GiangT-HuyT</v>
      </c>
      <c r="D82" s="52"/>
      <c r="E82" s="52"/>
      <c r="F82" s="52"/>
      <c r="K82" s="60"/>
    </row>
    <row r="83" spans="1:11" ht="15" thickBot="1" x14ac:dyDescent="0.25">
      <c r="A83" s="92"/>
      <c r="B83" s="8">
        <v>5</v>
      </c>
      <c r="C83" s="53" t="str">
        <f t="shared" si="0"/>
        <v>-LuyenT-NguyetT-GiangT-KhanhT-KhueT</v>
      </c>
      <c r="D83" s="52"/>
      <c r="E83" s="52"/>
      <c r="F83" s="52"/>
      <c r="K83" s="60"/>
    </row>
    <row r="84" spans="1:11" x14ac:dyDescent="0.2">
      <c r="A84" s="90">
        <v>7</v>
      </c>
      <c r="B84" s="9">
        <v>1</v>
      </c>
      <c r="C84" s="53" t="str">
        <f t="shared" si="0"/>
        <v>-NgaT</v>
      </c>
      <c r="D84" s="52"/>
      <c r="E84" s="52"/>
      <c r="F84" s="52"/>
      <c r="K84" s="60"/>
    </row>
    <row r="85" spans="1:11" x14ac:dyDescent="0.2">
      <c r="A85" s="91"/>
      <c r="B85" s="6">
        <v>2</v>
      </c>
      <c r="C85" s="53" t="str">
        <f t="shared" si="0"/>
        <v/>
      </c>
      <c r="D85" s="52"/>
      <c r="E85" s="52"/>
      <c r="F85" s="52"/>
      <c r="K85" s="60"/>
    </row>
    <row r="86" spans="1:11" x14ac:dyDescent="0.2">
      <c r="A86" s="91"/>
      <c r="B86" s="6">
        <v>3</v>
      </c>
      <c r="C86" s="53" t="str">
        <f t="shared" si="0"/>
        <v>-NgaT</v>
      </c>
      <c r="D86" s="52"/>
      <c r="E86" s="52"/>
      <c r="F86" s="52"/>
      <c r="K86" s="60"/>
    </row>
    <row r="87" spans="1:11" x14ac:dyDescent="0.2">
      <c r="A87" s="91"/>
      <c r="B87" s="6">
        <v>4</v>
      </c>
      <c r="C87" s="53" t="str">
        <f t="shared" si="0"/>
        <v>-NgaT</v>
      </c>
      <c r="D87" s="52"/>
      <c r="E87" s="52"/>
      <c r="F87" s="52"/>
      <c r="K87" s="60"/>
    </row>
    <row r="88" spans="1:11" ht="15" thickBot="1" x14ac:dyDescent="0.25">
      <c r="A88" s="92"/>
      <c r="B88" s="8">
        <v>5</v>
      </c>
      <c r="C88" s="53" t="str">
        <f t="shared" si="0"/>
        <v/>
      </c>
      <c r="D88" s="52"/>
      <c r="E88" s="52"/>
      <c r="F88" s="52"/>
      <c r="K88" s="60"/>
    </row>
  </sheetData>
  <sheetProtection formatCells="0" formatColumns="0" formatRows="0" insertColumns="0" insertRows="0" insertHyperlinks="0" deleteColumns="0" deleteRows="0"/>
  <dataConsolidate>
    <dataRefs count="1">
      <dataRef ref="E56" sheet="Tim theo mon"/>
    </dataRefs>
  </dataConsolidate>
  <mergeCells count="11">
    <mergeCell ref="K58:S58"/>
    <mergeCell ref="C58:J58"/>
    <mergeCell ref="C59:J59"/>
    <mergeCell ref="J16:L16"/>
    <mergeCell ref="J54:L54"/>
    <mergeCell ref="A84:A88"/>
    <mergeCell ref="A59:A63"/>
    <mergeCell ref="A64:A68"/>
    <mergeCell ref="A69:A73"/>
    <mergeCell ref="A74:A78"/>
    <mergeCell ref="A79:A83"/>
  </mergeCells>
  <phoneticPr fontId="17" type="noConversion"/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TKB TOAN TRUONG</vt:lpstr>
      <vt:lpstr>Khoi 12</vt:lpstr>
      <vt:lpstr>Khoi 11</vt:lpstr>
      <vt:lpstr>Khoi 10</vt:lpstr>
      <vt:lpstr>TKB GIAO VIEN</vt:lpstr>
      <vt:lpstr>Tim theo mon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Doan Huy</cp:lastModifiedBy>
  <cp:lastPrinted>2017-02-17T00:19:25Z</cp:lastPrinted>
  <dcterms:created xsi:type="dcterms:W3CDTF">2015-01-08T08:23:50Z</dcterms:created>
  <dcterms:modified xsi:type="dcterms:W3CDTF">2017-02-17T00:24:56Z</dcterms:modified>
</cp:coreProperties>
</file>