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an 10\"/>
    </mc:Choice>
  </mc:AlternateContent>
  <bookViews>
    <workbookView xWindow="0" yWindow="0" windowWidth="20490" windowHeight="7155" tabRatio="428" activeTab="2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H15" i="3" l="1"/>
  <c r="C31" i="4" l="1"/>
  <c r="D31" i="4"/>
  <c r="E31" i="4"/>
  <c r="F31" i="4"/>
  <c r="G31" i="4"/>
  <c r="H31" i="4"/>
  <c r="I31" i="4"/>
  <c r="J31" i="4"/>
  <c r="K31" i="4"/>
  <c r="L31" i="4"/>
  <c r="W31" i="2" l="1"/>
  <c r="X31" i="2"/>
  <c r="Y31" i="2"/>
  <c r="Z31" i="2"/>
  <c r="AA31" i="2"/>
  <c r="AB31" i="2"/>
  <c r="AC31" i="2"/>
  <c r="AD31" i="2"/>
  <c r="AE31" i="2"/>
  <c r="AF31" i="2"/>
  <c r="I32" i="4" l="1"/>
  <c r="I33" i="4" l="1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K70" i="8"/>
  <c r="K69" i="8" s="1"/>
  <c r="J70" i="8"/>
  <c r="I70" i="8"/>
  <c r="I69" i="8" s="1"/>
  <c r="H70" i="8"/>
  <c r="G70" i="8"/>
  <c r="G69" i="8" s="1"/>
  <c r="F70" i="8"/>
  <c r="F69" i="8" s="1"/>
  <c r="E70" i="8"/>
  <c r="E69" i="8" s="1"/>
  <c r="D70" i="8"/>
  <c r="L69" i="8"/>
  <c r="J69" i="8"/>
  <c r="H69" i="8"/>
  <c r="D69" i="8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L37" i="8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2" i="5" l="1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E21" i="6" l="1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C46" i="2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46" i="2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<sst xmlns="http://schemas.openxmlformats.org/spreadsheetml/2006/main" count="1312" uniqueCount="299">
  <si>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</si>
  <si>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</si>
  <si>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</si>
  <si>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</si>
  <si>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</si>
  <si>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</si>
  <si>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</si>
  <si>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</si>
  <si>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</si>
  <si>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</si>
  <si>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</si>
  <si>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</si>
  <si>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</si>
  <si>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</si>
  <si>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</si>
  <si>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</si>
  <si>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</si>
  <si>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</si>
  <si>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</si>
  <si>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</si>
  <si>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</si>
  <si>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</si>
  <si>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</si>
  <si>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</si>
  <si>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</si>
  <si>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</si>
  <si>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</si>
  <si>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</si>
  <si>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</si>
  <si>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</si>
  <si>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</si>
  <si>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</si>
  <si>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</si>
  <si>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</si>
  <si>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</si>
  <si>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</si>
  <si>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</si>
  <si>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</si>
  <si>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</si>
  <si>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</si>
  <si>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</si>
  <si>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</si>
  <si>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</si>
  <si>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</si>
  <si>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</si>
  <si>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</si>
  <si>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</si>
  <si>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</si>
  <si>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</si>
  <si>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</si>
  <si>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</si>
  <si>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</si>
  <si>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</si>
  <si>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</si>
  <si>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</si>
  <si>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</si>
  <si>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</si>
  <si>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</si>
  <si>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</si>
  <si>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</si>
  <si>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</si>
  <si>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</si>
  <si>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</si>
  <si>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</si>
  <si>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</si>
  <si>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</si>
  <si>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</si>
  <si>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</si>
  <si>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</si>
  <si>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</si>
  <si>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</si>
  <si>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</si>
  <si>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</si>
  <si>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</si>
  <si>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</si>
  <si>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</si>
  <si>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</si>
  <si>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</si>
  <si>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</si>
  <si>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</si>
  <si>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</si>
  <si>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</si>
  <si>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</si>
  <si>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</si>
  <si>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</si>
  <si>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</si>
  <si>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</si>
  <si>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</si>
  <si>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</si>
  <si>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</si>
  <si>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</si>
  <si>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</si>
  <si>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</si>
  <si>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</si>
  <si>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</si>
  <si>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</si>
  <si>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</si>
  <si>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</si>
  <si>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</si>
  <si>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</si>
  <si>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</si>
  <si>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</si>
  <si>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</si>
  <si>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</si>
  <si>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</si>
  <si>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</si>
  <si>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</si>
  <si>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</si>
  <si>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</si>
  <si>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</si>
  <si>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</si>
  <si>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</si>
  <si>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</si>
  <si>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</si>
  <si>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</si>
  <si>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</si>
  <si>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</si>
  <si>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</si>
  <si>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</si>
  <si>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</si>
  <si>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</si>
  <si>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</si>
  <si>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</si>
  <si>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</si>
  <si>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</si>
  <si>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</si>
  <si>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</si>
  <si>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</si>
  <si>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</si>
  <si>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</si>
  <si>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</si>
  <si>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</si>
  <si>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</si>
  <si>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</si>
  <si>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</si>
  <si>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</si>
  <si>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</si>
  <si>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</si>
  <si>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</si>
  <si>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</si>
  <si>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</si>
  <si>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</si>
  <si>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</si>
  <si>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</si>
  <si>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</si>
  <si>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</si>
  <si>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</si>
  <si>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</si>
  <si>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</si>
  <si>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</si>
  <si>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</si>
  <si>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</si>
  <si>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</si>
  <si>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</si>
  <si>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</si>
  <si>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</si>
  <si>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</si>
  <si>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</si>
  <si>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</si>
  <si>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</si>
  <si>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</si>
  <si>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</si>
  <si>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</si>
  <si>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</si>
  <si>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</si>
  <si>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</si>
  <si>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</si>
  <si>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</si>
  <si>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</si>
  <si>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</si>
  <si>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</si>
  <si>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</si>
  <si>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</si>
  <si>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</si>
  <si>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</si>
  <si>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</si>
  <si>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</si>
  <si>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</si>
  <si>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</si>
  <si>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</si>
  <si>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</si>
  <si>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</si>
  <si>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</si>
  <si>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</si>
  <si>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</si>
  <si>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</si>
  <si>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</si>
  <si>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</si>
  <si>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</si>
  <si>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</si>
  <si>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</si>
  <si>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SH-ThuyS</t>
  </si>
  <si>
    <t>SH-HuyenD</t>
  </si>
  <si>
    <t>QuyT</t>
  </si>
  <si>
    <t>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</si>
  <si>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</si>
  <si>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</si>
  <si>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</si>
  <si>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</si>
  <si>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</si>
  <si>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</si>
  <si>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</si>
  <si>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</si>
  <si>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</si>
  <si>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</si>
  <si>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</si>
  <si>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</si>
  <si>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</si>
  <si>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</si>
  <si>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</si>
  <si>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MaiH</t>
  </si>
  <si>
    <t>GDCD-HanGD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</si>
  <si>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</si>
  <si>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</si>
  <si>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</si>
  <si>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</si>
  <si>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</si>
  <si>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</si>
  <si>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</si>
  <si>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SH-HanhH</t>
  </si>
  <si>
    <t>SH-NguyetV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</si>
  <si>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</si>
  <si>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</si>
  <si>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</si>
  <si>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</si>
  <si>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</si>
  <si>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</si>
  <si>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</si>
  <si>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</si>
  <si>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</si>
  <si>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</si>
  <si>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</si>
  <si>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</si>
  <si>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</si>
  <si>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KTNN-LyS</t>
  </si>
  <si>
    <t>CC-NLanS</t>
  </si>
  <si>
    <t>CC-QuyT</t>
  </si>
  <si>
    <t>CC-TrangD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</si>
  <si>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</si>
  <si>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</si>
  <si>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</si>
  <si>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</si>
  <si>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</si>
  <si>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</si>
  <si>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</si>
  <si>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</si>
  <si>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</si>
  <si>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</si>
  <si>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</si>
  <si>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</si>
  <si>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</si>
  <si>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</si>
  <si>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</si>
  <si>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</si>
  <si>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</si>
  <si>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</si>
  <si>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</si>
  <si>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</si>
  <si>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</si>
  <si>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</si>
  <si>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</si>
  <si>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</si>
  <si>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</si>
  <si>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</si>
  <si>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</si>
  <si>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</si>
  <si>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</si>
  <si>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</si>
  <si>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</si>
  <si>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</si>
  <si>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</si>
  <si>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</si>
  <si>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</si>
  <si>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</si>
  <si>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</si>
  <si>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</si>
  <si>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>Toan-SangT</t>
  </si>
  <si>
    <t>Toan-OanhT</t>
  </si>
  <si>
    <t>Toan-KhueT</t>
  </si>
  <si>
    <t>P. HIỆU TRƯỞNG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</si>
  <si>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</si>
  <si>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</si>
  <si>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</si>
  <si>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</si>
  <si>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</si>
  <si>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</si>
  <si>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</si>
  <si>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</si>
  <si>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Toan-HueT</t>
  </si>
  <si>
    <t>HueT</t>
  </si>
  <si>
    <t>CC-BichV</t>
  </si>
  <si>
    <t>Van-AnhV</t>
  </si>
  <si>
    <t>SH-BichV</t>
  </si>
  <si>
    <t>KTNN-NLanS</t>
  </si>
  <si>
    <t>KTNN-PhuongS</t>
  </si>
  <si>
    <t>KTNN-HuyS</t>
  </si>
  <si>
    <t>LẦN 1 - KỲ II - NĂM HỌC 2017 - 2018</t>
  </si>
  <si>
    <t>Thực hiện từ ngày 25 tháng 12 năm 2017</t>
  </si>
  <si>
    <t>Ngày  22 tháng 12 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</si>
</sst>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A10" zoomScale="85" zoomScaleNormal="85" workbookViewId="0">
      <selection activeCell="H15" sqref="H15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32" ht="22.5" x14ac:dyDescent="0.2">
      <c r="A2" s="91" t="s">
        <v>296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32" ht="24" thickBot="1" x14ac:dyDescent="0.25">
      <c r="A3" s="91" t="s">
        <v>297</v>
      </c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86" t="s">
        <v>174</v>
      </c>
      <c r="B5" s="34">
        <v>1</v>
      </c>
      <c r="C5" s="35" t="s">
        <v>160</v>
      </c>
      <c r="D5" s="35" t="s">
        <v>161</v>
      </c>
      <c r="E5" s="35" t="s">
        <v>213</v>
      </c>
      <c r="F5" s="35" t="s">
        <v>235</v>
      </c>
      <c r="G5" s="35" t="s">
        <v>256</v>
      </c>
      <c r="H5" s="35" t="s">
        <v>214</v>
      </c>
      <c r="I5" s="35" t="s">
        <v>261</v>
      </c>
      <c r="J5" s="35" t="s">
        <v>215</v>
      </c>
      <c r="K5" s="35" t="s">
        <v>231</v>
      </c>
      <c r="L5" s="35" t="s">
        <v>236</v>
      </c>
      <c r="M5" s="35" t="s">
        <v>163</v>
      </c>
      <c r="N5" s="35" t="s">
        <v>164</v>
      </c>
      <c r="O5" s="35" t="s">
        <v>290</v>
      </c>
      <c r="P5" s="35" t="s">
        <v>165</v>
      </c>
      <c r="Q5" s="35" t="s">
        <v>166</v>
      </c>
      <c r="R5" s="35" t="s">
        <v>262</v>
      </c>
      <c r="S5" s="35" t="s">
        <v>263</v>
      </c>
      <c r="T5" s="35" t="s">
        <v>237</v>
      </c>
      <c r="U5" s="35" t="s">
        <v>168</v>
      </c>
      <c r="V5" s="35" t="s">
        <v>162</v>
      </c>
      <c r="W5" s="35" t="s">
        <v>167</v>
      </c>
      <c r="X5" s="35" t="s">
        <v>172</v>
      </c>
      <c r="Y5" s="35" t="s">
        <v>171</v>
      </c>
      <c r="Z5" s="35" t="s">
        <v>169</v>
      </c>
      <c r="AA5" s="35" t="s">
        <v>264</v>
      </c>
      <c r="AB5" s="35" t="s">
        <v>265</v>
      </c>
      <c r="AC5" s="35" t="s">
        <v>266</v>
      </c>
      <c r="AD5" s="35" t="s">
        <v>212</v>
      </c>
      <c r="AE5" s="35" t="s">
        <v>267</v>
      </c>
      <c r="AF5" s="35" t="s">
        <v>170</v>
      </c>
    </row>
    <row r="6" spans="1:32" s="7" customFormat="1" ht="32.25" customHeight="1" thickBot="1" x14ac:dyDescent="0.25">
      <c r="A6" s="87"/>
      <c r="B6" s="36">
        <v>2</v>
      </c>
      <c r="C6" s="35" t="s">
        <v>48</v>
      </c>
      <c r="D6" s="35" t="s">
        <v>277</v>
      </c>
      <c r="E6" s="35" t="s">
        <v>195</v>
      </c>
      <c r="F6" s="35" t="s">
        <v>238</v>
      </c>
      <c r="G6" s="35" t="s">
        <v>55</v>
      </c>
      <c r="H6" s="35" t="s">
        <v>196</v>
      </c>
      <c r="I6" s="35" t="s">
        <v>260</v>
      </c>
      <c r="J6" s="35" t="s">
        <v>173</v>
      </c>
      <c r="K6" s="35" t="s">
        <v>50</v>
      </c>
      <c r="L6" s="74" t="s">
        <v>54</v>
      </c>
      <c r="M6" s="35" t="s">
        <v>45</v>
      </c>
      <c r="N6" s="35" t="s">
        <v>43</v>
      </c>
      <c r="O6" s="35" t="s">
        <v>41</v>
      </c>
      <c r="P6" s="35" t="s">
        <v>42</v>
      </c>
      <c r="Q6" s="74" t="s">
        <v>185</v>
      </c>
      <c r="R6" s="35" t="s">
        <v>244</v>
      </c>
      <c r="S6" s="35" t="s">
        <v>53</v>
      </c>
      <c r="T6" s="35" t="s">
        <v>69</v>
      </c>
      <c r="U6" s="35" t="s">
        <v>211</v>
      </c>
      <c r="V6" s="35" t="s">
        <v>35</v>
      </c>
      <c r="W6" s="35" t="s">
        <v>46</v>
      </c>
      <c r="X6" s="35" t="s">
        <v>59</v>
      </c>
      <c r="Y6" s="35" t="s">
        <v>36</v>
      </c>
      <c r="Z6" s="35" t="s">
        <v>34</v>
      </c>
      <c r="AA6" s="35" t="s">
        <v>51</v>
      </c>
      <c r="AB6" s="35" t="s">
        <v>216</v>
      </c>
      <c r="AC6" s="35" t="s">
        <v>44</v>
      </c>
      <c r="AD6" s="35" t="s">
        <v>224</v>
      </c>
      <c r="AE6" s="35" t="s">
        <v>61</v>
      </c>
      <c r="AF6" s="35" t="s">
        <v>232</v>
      </c>
    </row>
    <row r="7" spans="1:32" s="7" customFormat="1" ht="32.25" customHeight="1" thickBot="1" x14ac:dyDescent="0.25">
      <c r="A7" s="87"/>
      <c r="B7" s="36">
        <v>3</v>
      </c>
      <c r="C7" s="35" t="s">
        <v>41</v>
      </c>
      <c r="D7" s="35" t="s">
        <v>260</v>
      </c>
      <c r="E7" s="35" t="s">
        <v>49</v>
      </c>
      <c r="F7" s="35" t="s">
        <v>54</v>
      </c>
      <c r="G7" s="35" t="s">
        <v>227</v>
      </c>
      <c r="H7" s="35" t="s">
        <v>244</v>
      </c>
      <c r="I7" s="35" t="s">
        <v>203</v>
      </c>
      <c r="J7" s="35" t="s">
        <v>50</v>
      </c>
      <c r="K7" s="35" t="s">
        <v>40</v>
      </c>
      <c r="L7" s="35" t="s">
        <v>245</v>
      </c>
      <c r="M7" s="35" t="s">
        <v>277</v>
      </c>
      <c r="N7" s="35" t="s">
        <v>211</v>
      </c>
      <c r="O7" s="35" t="s">
        <v>257</v>
      </c>
      <c r="P7" s="35" t="s">
        <v>239</v>
      </c>
      <c r="Q7" s="35" t="s">
        <v>62</v>
      </c>
      <c r="R7" s="35" t="s">
        <v>33</v>
      </c>
      <c r="S7" s="35" t="s">
        <v>208</v>
      </c>
      <c r="T7" s="35" t="s">
        <v>246</v>
      </c>
      <c r="U7" s="35" t="s">
        <v>58</v>
      </c>
      <c r="V7" s="35" t="s">
        <v>55</v>
      </c>
      <c r="W7" s="35" t="s">
        <v>34</v>
      </c>
      <c r="X7" s="35" t="s">
        <v>45</v>
      </c>
      <c r="Y7" s="35" t="s">
        <v>44</v>
      </c>
      <c r="Z7" s="35" t="s">
        <v>291</v>
      </c>
      <c r="AA7" s="35" t="s">
        <v>64</v>
      </c>
      <c r="AB7" s="35" t="s">
        <v>216</v>
      </c>
      <c r="AC7" s="35" t="s">
        <v>35</v>
      </c>
      <c r="AD7" s="35" t="s">
        <v>232</v>
      </c>
      <c r="AE7" s="35" t="s">
        <v>188</v>
      </c>
      <c r="AF7" s="35" t="s">
        <v>293</v>
      </c>
    </row>
    <row r="8" spans="1:32" s="7" customFormat="1" ht="32.25" customHeight="1" thickBot="1" x14ac:dyDescent="0.25">
      <c r="A8" s="87"/>
      <c r="B8" s="36">
        <v>4</v>
      </c>
      <c r="C8" s="35" t="s">
        <v>42</v>
      </c>
      <c r="D8" s="35" t="s">
        <v>195</v>
      </c>
      <c r="E8" s="35" t="s">
        <v>33</v>
      </c>
      <c r="F8" s="35" t="s">
        <v>48</v>
      </c>
      <c r="G8" s="35" t="s">
        <v>238</v>
      </c>
      <c r="H8" s="35" t="s">
        <v>41</v>
      </c>
      <c r="I8" s="35" t="s">
        <v>203</v>
      </c>
      <c r="J8" s="35" t="s">
        <v>46</v>
      </c>
      <c r="K8" s="35" t="s">
        <v>216</v>
      </c>
      <c r="L8" s="35" t="s">
        <v>39</v>
      </c>
      <c r="M8" s="35" t="s">
        <v>208</v>
      </c>
      <c r="N8" s="35" t="s">
        <v>246</v>
      </c>
      <c r="O8" s="35" t="s">
        <v>257</v>
      </c>
      <c r="P8" s="35" t="s">
        <v>44</v>
      </c>
      <c r="Q8" s="35" t="s">
        <v>45</v>
      </c>
      <c r="R8" s="35" t="s">
        <v>232</v>
      </c>
      <c r="S8" s="35" t="s">
        <v>62</v>
      </c>
      <c r="T8" s="35" t="s">
        <v>57</v>
      </c>
      <c r="U8" s="35" t="s">
        <v>56</v>
      </c>
      <c r="V8" s="35" t="s">
        <v>245</v>
      </c>
      <c r="W8" s="35" t="s">
        <v>291</v>
      </c>
      <c r="X8" s="35" t="s">
        <v>67</v>
      </c>
      <c r="Y8" s="35" t="s">
        <v>234</v>
      </c>
      <c r="Z8" s="35" t="s">
        <v>260</v>
      </c>
      <c r="AA8" s="35" t="s">
        <v>188</v>
      </c>
      <c r="AB8" s="35" t="s">
        <v>294</v>
      </c>
      <c r="AC8" s="35" t="s">
        <v>36</v>
      </c>
      <c r="AD8" s="35" t="s">
        <v>69</v>
      </c>
      <c r="AE8" s="35" t="s">
        <v>54</v>
      </c>
      <c r="AF8" s="35" t="s">
        <v>211</v>
      </c>
    </row>
    <row r="9" spans="1:32" s="7" customFormat="1" ht="32.25" customHeight="1" thickBot="1" x14ac:dyDescent="0.25">
      <c r="A9" s="88"/>
      <c r="B9" s="37">
        <v>5</v>
      </c>
      <c r="C9" s="35" t="s">
        <v>42</v>
      </c>
      <c r="D9" s="35" t="s">
        <v>173</v>
      </c>
      <c r="E9" s="35" t="s">
        <v>244</v>
      </c>
      <c r="F9" s="35" t="s">
        <v>36</v>
      </c>
      <c r="G9" s="35" t="s">
        <v>246</v>
      </c>
      <c r="H9" s="35" t="s">
        <v>238</v>
      </c>
      <c r="I9" s="35" t="s">
        <v>70</v>
      </c>
      <c r="J9" s="35" t="s">
        <v>58</v>
      </c>
      <c r="K9" s="35" t="s">
        <v>216</v>
      </c>
      <c r="L9" s="35" t="s">
        <v>39</v>
      </c>
      <c r="M9" s="35" t="s">
        <v>69</v>
      </c>
      <c r="N9" s="35" t="s">
        <v>33</v>
      </c>
      <c r="O9" s="35" t="s">
        <v>55</v>
      </c>
      <c r="P9" s="35" t="s">
        <v>37</v>
      </c>
      <c r="Q9" s="35" t="s">
        <v>245</v>
      </c>
      <c r="R9" s="35" t="s">
        <v>45</v>
      </c>
      <c r="S9" s="35" t="s">
        <v>56</v>
      </c>
      <c r="T9" s="35" t="s">
        <v>57</v>
      </c>
      <c r="U9" s="35" t="s">
        <v>44</v>
      </c>
      <c r="V9" s="35" t="s">
        <v>277</v>
      </c>
      <c r="W9" s="35" t="s">
        <v>291</v>
      </c>
      <c r="X9" s="35" t="s">
        <v>67</v>
      </c>
      <c r="Y9" s="35" t="s">
        <v>49</v>
      </c>
      <c r="Z9" s="35" t="s">
        <v>293</v>
      </c>
      <c r="AA9" s="35" t="s">
        <v>62</v>
      </c>
      <c r="AB9" s="35" t="s">
        <v>260</v>
      </c>
      <c r="AC9" s="35" t="s">
        <v>211</v>
      </c>
      <c r="AD9" s="35" t="s">
        <v>46</v>
      </c>
      <c r="AE9" s="35" t="s">
        <v>34</v>
      </c>
      <c r="AF9" s="35" t="s">
        <v>188</v>
      </c>
    </row>
    <row r="10" spans="1:32" s="7" customFormat="1" ht="32.25" customHeight="1" thickBot="1" x14ac:dyDescent="0.25">
      <c r="A10" s="86" t="s">
        <v>175</v>
      </c>
      <c r="B10" s="38">
        <v>1</v>
      </c>
      <c r="C10" s="35" t="s">
        <v>66</v>
      </c>
      <c r="D10" s="35" t="s">
        <v>50</v>
      </c>
      <c r="E10" s="35" t="s">
        <v>49</v>
      </c>
      <c r="F10" s="35" t="s">
        <v>246</v>
      </c>
      <c r="G10" s="35" t="s">
        <v>55</v>
      </c>
      <c r="H10" s="35" t="s">
        <v>227</v>
      </c>
      <c r="I10" s="35" t="s">
        <v>36</v>
      </c>
      <c r="J10" s="35" t="s">
        <v>42</v>
      </c>
      <c r="K10" s="35" t="s">
        <v>52</v>
      </c>
      <c r="L10" s="35" t="s">
        <v>203</v>
      </c>
      <c r="M10" s="35" t="s">
        <v>45</v>
      </c>
      <c r="N10" s="35" t="s">
        <v>239</v>
      </c>
      <c r="O10" s="35" t="s">
        <v>43</v>
      </c>
      <c r="P10" s="35" t="s">
        <v>57</v>
      </c>
      <c r="Q10" s="35" t="s">
        <v>63</v>
      </c>
      <c r="R10" s="35" t="s">
        <v>232</v>
      </c>
      <c r="S10" s="35" t="s">
        <v>211</v>
      </c>
      <c r="T10" s="35" t="s">
        <v>37</v>
      </c>
      <c r="U10" s="35" t="s">
        <v>280</v>
      </c>
      <c r="V10" s="35" t="s">
        <v>40</v>
      </c>
      <c r="W10" s="35" t="s">
        <v>65</v>
      </c>
      <c r="X10" s="35" t="s">
        <v>44</v>
      </c>
      <c r="Y10" s="35" t="s">
        <v>60</v>
      </c>
      <c r="Z10" s="35" t="s">
        <v>41</v>
      </c>
      <c r="AA10" s="35" t="s">
        <v>38</v>
      </c>
      <c r="AB10" s="35" t="s">
        <v>35</v>
      </c>
      <c r="AC10" s="35" t="s">
        <v>67</v>
      </c>
      <c r="AD10" s="35" t="s">
        <v>270</v>
      </c>
      <c r="AE10" s="35" t="s">
        <v>54</v>
      </c>
      <c r="AF10" s="35" t="s">
        <v>278</v>
      </c>
    </row>
    <row r="11" spans="1:32" s="7" customFormat="1" ht="32.25" customHeight="1" thickBot="1" x14ac:dyDescent="0.25">
      <c r="A11" s="87"/>
      <c r="B11" s="39">
        <v>2</v>
      </c>
      <c r="C11" s="35" t="s">
        <v>40</v>
      </c>
      <c r="D11" s="35" t="s">
        <v>66</v>
      </c>
      <c r="E11" s="35" t="s">
        <v>49</v>
      </c>
      <c r="F11" s="35" t="s">
        <v>173</v>
      </c>
      <c r="G11" s="35" t="s">
        <v>41</v>
      </c>
      <c r="H11" s="35" t="s">
        <v>278</v>
      </c>
      <c r="I11" s="35" t="s">
        <v>67</v>
      </c>
      <c r="J11" s="35" t="s">
        <v>42</v>
      </c>
      <c r="K11" s="35" t="s">
        <v>54</v>
      </c>
      <c r="L11" s="35" t="s">
        <v>203</v>
      </c>
      <c r="M11" s="35" t="s">
        <v>227</v>
      </c>
      <c r="N11" s="35" t="s">
        <v>44</v>
      </c>
      <c r="O11" s="35" t="s">
        <v>239</v>
      </c>
      <c r="P11" s="35" t="s">
        <v>246</v>
      </c>
      <c r="Q11" s="35" t="s">
        <v>63</v>
      </c>
      <c r="R11" s="35" t="s">
        <v>33</v>
      </c>
      <c r="S11" s="35" t="s">
        <v>232</v>
      </c>
      <c r="T11" s="35" t="s">
        <v>35</v>
      </c>
      <c r="U11" s="35" t="s">
        <v>280</v>
      </c>
      <c r="V11" s="35" t="s">
        <v>55</v>
      </c>
      <c r="W11" s="35" t="s">
        <v>223</v>
      </c>
      <c r="X11" s="35" t="s">
        <v>45</v>
      </c>
      <c r="Y11" s="35" t="s">
        <v>50</v>
      </c>
      <c r="Z11" s="35" t="s">
        <v>291</v>
      </c>
      <c r="AA11" s="35" t="s">
        <v>51</v>
      </c>
      <c r="AB11" s="35" t="s">
        <v>65</v>
      </c>
      <c r="AC11" s="35" t="s">
        <v>36</v>
      </c>
      <c r="AD11" s="35" t="s">
        <v>211</v>
      </c>
      <c r="AE11" s="35" t="s">
        <v>234</v>
      </c>
      <c r="AF11" s="35" t="s">
        <v>43</v>
      </c>
    </row>
    <row r="12" spans="1:32" s="7" customFormat="1" ht="32.25" customHeight="1" thickBot="1" x14ac:dyDescent="0.25">
      <c r="A12" s="87"/>
      <c r="B12" s="39">
        <v>3</v>
      </c>
      <c r="C12" s="35" t="s">
        <v>203</v>
      </c>
      <c r="D12" s="35" t="s">
        <v>260</v>
      </c>
      <c r="E12" s="35" t="s">
        <v>33</v>
      </c>
      <c r="F12" s="35" t="s">
        <v>54</v>
      </c>
      <c r="G12" s="35" t="s">
        <v>278</v>
      </c>
      <c r="H12" s="35" t="s">
        <v>44</v>
      </c>
      <c r="I12" s="35" t="s">
        <v>67</v>
      </c>
      <c r="J12" s="35" t="s">
        <v>52</v>
      </c>
      <c r="K12" s="35" t="s">
        <v>40</v>
      </c>
      <c r="L12" s="35" t="s">
        <v>39</v>
      </c>
      <c r="M12" s="35" t="s">
        <v>211</v>
      </c>
      <c r="N12" s="35" t="s">
        <v>227</v>
      </c>
      <c r="O12" s="35" t="s">
        <v>63</v>
      </c>
      <c r="P12" s="35" t="s">
        <v>37</v>
      </c>
      <c r="Q12" s="35" t="s">
        <v>45</v>
      </c>
      <c r="R12" s="35" t="s">
        <v>41</v>
      </c>
      <c r="S12" s="35" t="s">
        <v>55</v>
      </c>
      <c r="T12" s="35" t="s">
        <v>57</v>
      </c>
      <c r="U12" s="35" t="s">
        <v>35</v>
      </c>
      <c r="V12" s="35" t="s">
        <v>277</v>
      </c>
      <c r="W12" s="35" t="s">
        <v>49</v>
      </c>
      <c r="X12" s="35" t="s">
        <v>36</v>
      </c>
      <c r="Y12" s="35" t="s">
        <v>270</v>
      </c>
      <c r="Z12" s="35" t="s">
        <v>291</v>
      </c>
      <c r="AA12" s="35" t="s">
        <v>51</v>
      </c>
      <c r="AB12" s="35" t="s">
        <v>38</v>
      </c>
      <c r="AC12" s="35" t="s">
        <v>59</v>
      </c>
      <c r="AD12" s="35" t="s">
        <v>43</v>
      </c>
      <c r="AE12" s="35" t="s">
        <v>42</v>
      </c>
      <c r="AF12" s="35" t="s">
        <v>60</v>
      </c>
    </row>
    <row r="13" spans="1:32" s="7" customFormat="1" ht="32.25" customHeight="1" thickBot="1" x14ac:dyDescent="0.25">
      <c r="A13" s="87"/>
      <c r="B13" s="39">
        <v>4</v>
      </c>
      <c r="C13" s="35" t="s">
        <v>49</v>
      </c>
      <c r="D13" s="35" t="s">
        <v>52</v>
      </c>
      <c r="E13" s="35" t="s">
        <v>280</v>
      </c>
      <c r="F13" s="35" t="s">
        <v>60</v>
      </c>
      <c r="G13" s="35" t="s">
        <v>65</v>
      </c>
      <c r="H13" s="35" t="s">
        <v>57</v>
      </c>
      <c r="I13" s="35" t="s">
        <v>173</v>
      </c>
      <c r="J13" s="35" t="s">
        <v>211</v>
      </c>
      <c r="K13" s="35" t="s">
        <v>33</v>
      </c>
      <c r="L13" s="35" t="s">
        <v>260</v>
      </c>
      <c r="M13" s="35" t="s">
        <v>44</v>
      </c>
      <c r="N13" s="35" t="s">
        <v>277</v>
      </c>
      <c r="O13" s="35" t="s">
        <v>55</v>
      </c>
      <c r="P13" s="35" t="s">
        <v>42</v>
      </c>
      <c r="Q13" s="35" t="s">
        <v>41</v>
      </c>
      <c r="R13" s="35" t="s">
        <v>223</v>
      </c>
      <c r="S13" s="35" t="s">
        <v>37</v>
      </c>
      <c r="T13" s="35" t="s">
        <v>246</v>
      </c>
      <c r="U13" s="35" t="s">
        <v>40</v>
      </c>
      <c r="V13" s="35" t="s">
        <v>203</v>
      </c>
      <c r="W13" s="35" t="s">
        <v>232</v>
      </c>
      <c r="X13" s="35" t="s">
        <v>278</v>
      </c>
      <c r="Y13" s="35" t="s">
        <v>36</v>
      </c>
      <c r="Z13" s="35" t="s">
        <v>63</v>
      </c>
      <c r="AA13" s="35" t="s">
        <v>35</v>
      </c>
      <c r="AB13" s="35" t="s">
        <v>51</v>
      </c>
      <c r="AC13" s="35" t="s">
        <v>239</v>
      </c>
      <c r="AD13" s="35" t="s">
        <v>67</v>
      </c>
      <c r="AE13" s="35" t="s">
        <v>270</v>
      </c>
      <c r="AF13" s="35" t="s">
        <v>50</v>
      </c>
    </row>
    <row r="14" spans="1:32" s="7" customFormat="1" ht="32.25" customHeight="1" thickBot="1" x14ac:dyDescent="0.25">
      <c r="A14" s="88"/>
      <c r="B14" s="40">
        <v>5</v>
      </c>
      <c r="C14" s="35" t="s">
        <v>55</v>
      </c>
      <c r="D14" s="35" t="s">
        <v>277</v>
      </c>
      <c r="E14" s="35" t="s">
        <v>280</v>
      </c>
      <c r="F14" s="35" t="s">
        <v>60</v>
      </c>
      <c r="G14" s="35" t="s">
        <v>227</v>
      </c>
      <c r="H14" s="35" t="s">
        <v>57</v>
      </c>
      <c r="I14" s="35" t="s">
        <v>246</v>
      </c>
      <c r="J14" s="35" t="s">
        <v>36</v>
      </c>
      <c r="K14" s="35" t="s">
        <v>173</v>
      </c>
      <c r="L14" s="35" t="s">
        <v>38</v>
      </c>
      <c r="M14" s="35" t="s">
        <v>291</v>
      </c>
      <c r="N14" s="35" t="s">
        <v>59</v>
      </c>
      <c r="O14" s="35" t="s">
        <v>44</v>
      </c>
      <c r="P14" s="35" t="s">
        <v>42</v>
      </c>
      <c r="Q14" s="35" t="s">
        <v>39</v>
      </c>
      <c r="R14" s="35" t="s">
        <v>63</v>
      </c>
      <c r="S14" s="35" t="s">
        <v>40</v>
      </c>
      <c r="T14" s="35" t="s">
        <v>239</v>
      </c>
      <c r="U14" s="35" t="s">
        <v>33</v>
      </c>
      <c r="V14" s="35" t="s">
        <v>43</v>
      </c>
      <c r="W14" s="35" t="s">
        <v>234</v>
      </c>
      <c r="X14" s="35" t="s">
        <v>278</v>
      </c>
      <c r="Y14" s="35" t="s">
        <v>49</v>
      </c>
      <c r="Z14" s="35" t="s">
        <v>260</v>
      </c>
      <c r="AA14" s="35" t="s">
        <v>65</v>
      </c>
      <c r="AB14" s="35" t="s">
        <v>51</v>
      </c>
      <c r="AC14" s="35" t="s">
        <v>223</v>
      </c>
      <c r="AD14" s="35" t="s">
        <v>67</v>
      </c>
      <c r="AE14" s="35" t="s">
        <v>270</v>
      </c>
      <c r="AF14" s="35" t="s">
        <v>45</v>
      </c>
    </row>
    <row r="15" spans="1:32" s="7" customFormat="1" ht="32.25" customHeight="1" thickBot="1" x14ac:dyDescent="0.25">
      <c r="A15" s="86" t="s">
        <v>176</v>
      </c>
      <c r="B15" s="38">
        <v>1</v>
      </c>
      <c r="C15" s="35" t="s">
        <v>195</v>
      </c>
      <c r="D15" s="35" t="s">
        <v>52</v>
      </c>
      <c r="E15" s="35" t="s">
        <v>49</v>
      </c>
      <c r="F15" s="35" t="s">
        <v>60</v>
      </c>
      <c r="G15" s="35" t="s">
        <v>196</v>
      </c>
      <c r="H15" s="35" t="s">
        <v>58</v>
      </c>
      <c r="I15" s="35" t="s">
        <v>203</v>
      </c>
      <c r="J15" s="35" t="s">
        <v>56</v>
      </c>
      <c r="K15" s="35" t="s">
        <v>54</v>
      </c>
      <c r="L15" s="35" t="s">
        <v>188</v>
      </c>
      <c r="M15" s="35" t="s">
        <v>244</v>
      </c>
      <c r="N15" s="35" t="s">
        <v>68</v>
      </c>
      <c r="O15" s="35" t="s">
        <v>64</v>
      </c>
      <c r="P15" s="35" t="s">
        <v>276</v>
      </c>
      <c r="Q15" s="35" t="s">
        <v>37</v>
      </c>
      <c r="R15" s="35" t="s">
        <v>44</v>
      </c>
      <c r="S15" s="35" t="s">
        <v>62</v>
      </c>
      <c r="T15" s="35" t="s">
        <v>280</v>
      </c>
      <c r="U15" s="35" t="s">
        <v>53</v>
      </c>
      <c r="V15" s="35" t="s">
        <v>227</v>
      </c>
      <c r="W15" s="35" t="s">
        <v>232</v>
      </c>
      <c r="X15" s="35" t="s">
        <v>278</v>
      </c>
      <c r="Y15" s="35" t="s">
        <v>270</v>
      </c>
      <c r="Z15" s="35" t="s">
        <v>35</v>
      </c>
      <c r="AA15" s="35" t="s">
        <v>69</v>
      </c>
      <c r="AB15" s="35" t="s">
        <v>211</v>
      </c>
      <c r="AC15" s="35" t="s">
        <v>67</v>
      </c>
      <c r="AD15" s="35" t="s">
        <v>38</v>
      </c>
      <c r="AE15" s="35" t="s">
        <v>34</v>
      </c>
      <c r="AF15" s="35" t="s">
        <v>257</v>
      </c>
    </row>
    <row r="16" spans="1:32" s="7" customFormat="1" ht="32.25" customHeight="1" thickBot="1" x14ac:dyDescent="0.25">
      <c r="A16" s="87"/>
      <c r="B16" s="39">
        <v>2</v>
      </c>
      <c r="C16" s="35" t="s">
        <v>188</v>
      </c>
      <c r="D16" s="35" t="s">
        <v>39</v>
      </c>
      <c r="E16" s="35" t="s">
        <v>48</v>
      </c>
      <c r="F16" s="35" t="s">
        <v>238</v>
      </c>
      <c r="G16" s="35" t="s">
        <v>196</v>
      </c>
      <c r="H16" s="35" t="s">
        <v>244</v>
      </c>
      <c r="I16" s="35" t="s">
        <v>260</v>
      </c>
      <c r="J16" s="35" t="s">
        <v>56</v>
      </c>
      <c r="K16" s="35" t="s">
        <v>38</v>
      </c>
      <c r="L16" s="35" t="s">
        <v>54</v>
      </c>
      <c r="M16" s="35" t="s">
        <v>277</v>
      </c>
      <c r="N16" s="35" t="s">
        <v>33</v>
      </c>
      <c r="O16" s="35" t="s">
        <v>64</v>
      </c>
      <c r="P16" s="35" t="s">
        <v>276</v>
      </c>
      <c r="Q16" s="35" t="s">
        <v>53</v>
      </c>
      <c r="R16" s="35" t="s">
        <v>280</v>
      </c>
      <c r="S16" s="35" t="s">
        <v>208</v>
      </c>
      <c r="T16" s="35" t="s">
        <v>35</v>
      </c>
      <c r="U16" s="35" t="s">
        <v>223</v>
      </c>
      <c r="V16" s="35" t="s">
        <v>211</v>
      </c>
      <c r="W16" s="35" t="s">
        <v>44</v>
      </c>
      <c r="X16" s="35" t="s">
        <v>50</v>
      </c>
      <c r="Y16" s="35" t="s">
        <v>270</v>
      </c>
      <c r="Z16" s="35" t="s">
        <v>34</v>
      </c>
      <c r="AA16" s="35" t="s">
        <v>41</v>
      </c>
      <c r="AB16" s="35" t="s">
        <v>69</v>
      </c>
      <c r="AC16" s="35" t="s">
        <v>67</v>
      </c>
      <c r="AD16" s="35" t="s">
        <v>68</v>
      </c>
      <c r="AE16" s="35" t="s">
        <v>232</v>
      </c>
      <c r="AF16" s="35" t="s">
        <v>60</v>
      </c>
    </row>
    <row r="17" spans="1:32" s="7" customFormat="1" ht="32.25" customHeight="1" thickBot="1" x14ac:dyDescent="0.25">
      <c r="A17" s="87"/>
      <c r="B17" s="39">
        <v>3</v>
      </c>
      <c r="C17" s="35" t="s">
        <v>50</v>
      </c>
      <c r="D17" s="35" t="s">
        <v>260</v>
      </c>
      <c r="E17" s="35" t="s">
        <v>46</v>
      </c>
      <c r="F17" s="35" t="s">
        <v>54</v>
      </c>
      <c r="G17" s="35" t="s">
        <v>238</v>
      </c>
      <c r="H17" s="35" t="s">
        <v>227</v>
      </c>
      <c r="I17" s="35" t="s">
        <v>67</v>
      </c>
      <c r="J17" s="35" t="s">
        <v>61</v>
      </c>
      <c r="K17" s="35" t="s">
        <v>60</v>
      </c>
      <c r="L17" s="35" t="s">
        <v>203</v>
      </c>
      <c r="M17" s="35" t="s">
        <v>52</v>
      </c>
      <c r="N17" s="35" t="s">
        <v>277</v>
      </c>
      <c r="O17" s="35" t="s">
        <v>257</v>
      </c>
      <c r="P17" s="35" t="s">
        <v>48</v>
      </c>
      <c r="Q17" s="35" t="s">
        <v>39</v>
      </c>
      <c r="R17" s="35" t="s">
        <v>245</v>
      </c>
      <c r="S17" s="35" t="s">
        <v>64</v>
      </c>
      <c r="T17" s="35" t="s">
        <v>44</v>
      </c>
      <c r="U17" s="35" t="s">
        <v>223</v>
      </c>
      <c r="V17" s="35" t="s">
        <v>35</v>
      </c>
      <c r="W17" s="35" t="s">
        <v>49</v>
      </c>
      <c r="X17" s="35" t="s">
        <v>62</v>
      </c>
      <c r="Y17" s="35" t="s">
        <v>211</v>
      </c>
      <c r="Z17" s="35" t="s">
        <v>293</v>
      </c>
      <c r="AA17" s="35" t="s">
        <v>294</v>
      </c>
      <c r="AB17" s="35" t="s">
        <v>216</v>
      </c>
      <c r="AC17" s="35" t="s">
        <v>38</v>
      </c>
      <c r="AD17" s="35" t="s">
        <v>232</v>
      </c>
      <c r="AE17" s="35" t="s">
        <v>270</v>
      </c>
      <c r="AF17" s="35" t="s">
        <v>69</v>
      </c>
    </row>
    <row r="18" spans="1:32" s="7" customFormat="1" ht="32.25" customHeight="1" thickBot="1" x14ac:dyDescent="0.25">
      <c r="A18" s="87"/>
      <c r="B18" s="39">
        <v>4</v>
      </c>
      <c r="C18" s="35" t="s">
        <v>49</v>
      </c>
      <c r="D18" s="35" t="s">
        <v>270</v>
      </c>
      <c r="E18" s="35" t="s">
        <v>61</v>
      </c>
      <c r="F18" s="35" t="s">
        <v>54</v>
      </c>
      <c r="G18" s="35" t="s">
        <v>48</v>
      </c>
      <c r="H18" s="35" t="s">
        <v>196</v>
      </c>
      <c r="I18" s="35" t="s">
        <v>51</v>
      </c>
      <c r="J18" s="35" t="s">
        <v>208</v>
      </c>
      <c r="K18" s="35" t="s">
        <v>216</v>
      </c>
      <c r="L18" s="35" t="s">
        <v>211</v>
      </c>
      <c r="M18" s="35" t="s">
        <v>203</v>
      </c>
      <c r="N18" s="35" t="s">
        <v>257</v>
      </c>
      <c r="O18" s="35" t="s">
        <v>53</v>
      </c>
      <c r="P18" s="35" t="s">
        <v>41</v>
      </c>
      <c r="Q18" s="35" t="s">
        <v>232</v>
      </c>
      <c r="R18" s="35" t="s">
        <v>223</v>
      </c>
      <c r="S18" s="35" t="s">
        <v>64</v>
      </c>
      <c r="T18" s="35" t="s">
        <v>56</v>
      </c>
      <c r="U18" s="35" t="s">
        <v>68</v>
      </c>
      <c r="V18" s="35" t="s">
        <v>277</v>
      </c>
      <c r="W18" s="35" t="s">
        <v>34</v>
      </c>
      <c r="X18" s="35" t="s">
        <v>234</v>
      </c>
      <c r="Y18" s="35" t="s">
        <v>35</v>
      </c>
      <c r="Z18" s="35" t="s">
        <v>195</v>
      </c>
      <c r="AA18" s="35" t="s">
        <v>62</v>
      </c>
      <c r="AB18" s="35" t="s">
        <v>58</v>
      </c>
      <c r="AC18" s="35" t="s">
        <v>65</v>
      </c>
      <c r="AD18" s="35" t="s">
        <v>67</v>
      </c>
      <c r="AE18" s="35" t="s">
        <v>44</v>
      </c>
      <c r="AF18" s="35" t="s">
        <v>278</v>
      </c>
    </row>
    <row r="19" spans="1:32" s="7" customFormat="1" ht="32.25" customHeight="1" thickBot="1" x14ac:dyDescent="0.25">
      <c r="A19" s="88"/>
      <c r="B19" s="40">
        <v>5</v>
      </c>
      <c r="C19" s="35" t="s">
        <v>49</v>
      </c>
      <c r="D19" s="35" t="s">
        <v>34</v>
      </c>
      <c r="E19" s="35" t="s">
        <v>65</v>
      </c>
      <c r="F19" s="35" t="s">
        <v>38</v>
      </c>
      <c r="G19" s="35" t="s">
        <v>58</v>
      </c>
      <c r="H19" s="35" t="s">
        <v>196</v>
      </c>
      <c r="I19" s="35" t="s">
        <v>51</v>
      </c>
      <c r="J19" s="35" t="s">
        <v>216</v>
      </c>
      <c r="K19" s="35" t="s">
        <v>33</v>
      </c>
      <c r="L19" s="35" t="s">
        <v>39</v>
      </c>
      <c r="M19" s="35" t="s">
        <v>69</v>
      </c>
      <c r="N19" s="35" t="s">
        <v>257</v>
      </c>
      <c r="O19" s="35" t="s">
        <v>208</v>
      </c>
      <c r="P19" s="35" t="s">
        <v>53</v>
      </c>
      <c r="Q19" s="35" t="s">
        <v>68</v>
      </c>
      <c r="R19" s="35" t="s">
        <v>223</v>
      </c>
      <c r="S19" s="35" t="s">
        <v>56</v>
      </c>
      <c r="T19" s="35" t="s">
        <v>211</v>
      </c>
      <c r="U19" s="35" t="s">
        <v>245</v>
      </c>
      <c r="V19" s="35" t="s">
        <v>277</v>
      </c>
      <c r="W19" s="35" t="s">
        <v>46</v>
      </c>
      <c r="X19" s="35" t="s">
        <v>67</v>
      </c>
      <c r="Y19" s="35" t="s">
        <v>238</v>
      </c>
      <c r="Z19" s="35" t="s">
        <v>44</v>
      </c>
      <c r="AA19" s="35" t="s">
        <v>62</v>
      </c>
      <c r="AB19" s="35" t="s">
        <v>260</v>
      </c>
      <c r="AC19" s="35" t="s">
        <v>293</v>
      </c>
      <c r="AD19" s="35" t="s">
        <v>270</v>
      </c>
      <c r="AE19" s="35" t="s">
        <v>234</v>
      </c>
      <c r="AF19" s="35" t="s">
        <v>278</v>
      </c>
    </row>
    <row r="20" spans="1:32" s="7" customFormat="1" ht="32.25" customHeight="1" thickBot="1" x14ac:dyDescent="0.25">
      <c r="A20" s="86" t="s">
        <v>177</v>
      </c>
      <c r="B20" s="38">
        <v>1</v>
      </c>
      <c r="C20" s="35" t="s">
        <v>48</v>
      </c>
      <c r="D20" s="35" t="s">
        <v>66</v>
      </c>
      <c r="E20" s="35" t="s">
        <v>216</v>
      </c>
      <c r="F20" s="35" t="s">
        <v>50</v>
      </c>
      <c r="G20" s="35" t="s">
        <v>57</v>
      </c>
      <c r="H20" s="35" t="s">
        <v>278</v>
      </c>
      <c r="I20" s="35" t="s">
        <v>58</v>
      </c>
      <c r="J20" s="35" t="s">
        <v>47</v>
      </c>
      <c r="K20" s="35" t="s">
        <v>60</v>
      </c>
      <c r="L20" s="35" t="s">
        <v>52</v>
      </c>
      <c r="M20" s="35" t="s">
        <v>203</v>
      </c>
      <c r="N20" s="35" t="s">
        <v>43</v>
      </c>
      <c r="O20" s="35" t="s">
        <v>208</v>
      </c>
      <c r="P20" s="35" t="s">
        <v>244</v>
      </c>
      <c r="Q20" s="35" t="s">
        <v>39</v>
      </c>
      <c r="R20" s="35" t="s">
        <v>37</v>
      </c>
      <c r="S20" s="35" t="s">
        <v>56</v>
      </c>
      <c r="T20" s="35" t="s">
        <v>280</v>
      </c>
      <c r="U20" s="35" t="s">
        <v>35</v>
      </c>
      <c r="V20" s="35" t="s">
        <v>40</v>
      </c>
      <c r="W20" s="35" t="s">
        <v>211</v>
      </c>
      <c r="X20" s="35" t="s">
        <v>61</v>
      </c>
      <c r="Y20" s="35" t="s">
        <v>49</v>
      </c>
      <c r="Z20" s="35" t="s">
        <v>257</v>
      </c>
      <c r="AA20" s="35" t="s">
        <v>188</v>
      </c>
      <c r="AB20" s="35" t="s">
        <v>65</v>
      </c>
      <c r="AC20" s="35" t="s">
        <v>239</v>
      </c>
      <c r="AD20" s="35" t="s">
        <v>270</v>
      </c>
      <c r="AE20" s="35" t="s">
        <v>68</v>
      </c>
      <c r="AF20" s="35" t="s">
        <v>69</v>
      </c>
    </row>
    <row r="21" spans="1:32" s="7" customFormat="1" ht="32.25" customHeight="1" thickBot="1" x14ac:dyDescent="0.25">
      <c r="A21" s="87"/>
      <c r="B21" s="39">
        <v>2</v>
      </c>
      <c r="C21" s="35" t="s">
        <v>66</v>
      </c>
      <c r="D21" s="35" t="s">
        <v>47</v>
      </c>
      <c r="E21" s="35" t="s">
        <v>244</v>
      </c>
      <c r="F21" s="35" t="s">
        <v>48</v>
      </c>
      <c r="G21" s="35" t="s">
        <v>57</v>
      </c>
      <c r="H21" s="35" t="s">
        <v>278</v>
      </c>
      <c r="I21" s="35" t="s">
        <v>61</v>
      </c>
      <c r="J21" s="35" t="s">
        <v>216</v>
      </c>
      <c r="K21" s="35" t="s">
        <v>211</v>
      </c>
      <c r="L21" s="35" t="s">
        <v>38</v>
      </c>
      <c r="M21" s="35" t="s">
        <v>203</v>
      </c>
      <c r="N21" s="35" t="s">
        <v>52</v>
      </c>
      <c r="O21" s="35" t="s">
        <v>239</v>
      </c>
      <c r="P21" s="35" t="s">
        <v>33</v>
      </c>
      <c r="Q21" s="35" t="s">
        <v>39</v>
      </c>
      <c r="R21" s="35" t="s">
        <v>245</v>
      </c>
      <c r="S21" s="35" t="s">
        <v>56</v>
      </c>
      <c r="T21" s="35" t="s">
        <v>280</v>
      </c>
      <c r="U21" s="35" t="s">
        <v>40</v>
      </c>
      <c r="V21" s="35" t="s">
        <v>68</v>
      </c>
      <c r="W21" s="35" t="s">
        <v>224</v>
      </c>
      <c r="X21" s="35" t="s">
        <v>50</v>
      </c>
      <c r="Y21" s="35" t="s">
        <v>49</v>
      </c>
      <c r="Z21" s="35" t="s">
        <v>257</v>
      </c>
      <c r="AA21" s="35" t="s">
        <v>35</v>
      </c>
      <c r="AB21" s="35" t="s">
        <v>291</v>
      </c>
      <c r="AC21" s="35" t="s">
        <v>58</v>
      </c>
      <c r="AD21" s="35" t="s">
        <v>270</v>
      </c>
      <c r="AE21" s="35" t="s">
        <v>188</v>
      </c>
      <c r="AF21" s="35" t="s">
        <v>60</v>
      </c>
    </row>
    <row r="22" spans="1:32" s="7" customFormat="1" ht="32.25" customHeight="1" thickBot="1" x14ac:dyDescent="0.25">
      <c r="A22" s="87"/>
      <c r="B22" s="39">
        <v>3</v>
      </c>
      <c r="C22" s="35" t="s">
        <v>40</v>
      </c>
      <c r="D22" s="35" t="s">
        <v>208</v>
      </c>
      <c r="E22" s="35" t="s">
        <v>33</v>
      </c>
      <c r="F22" s="35" t="s">
        <v>270</v>
      </c>
      <c r="G22" s="35" t="s">
        <v>244</v>
      </c>
      <c r="H22" s="35" t="s">
        <v>48</v>
      </c>
      <c r="I22" s="35" t="s">
        <v>203</v>
      </c>
      <c r="J22" s="35" t="s">
        <v>52</v>
      </c>
      <c r="K22" s="35" t="s">
        <v>245</v>
      </c>
      <c r="L22" s="35" t="s">
        <v>65</v>
      </c>
      <c r="M22" s="35" t="s">
        <v>69</v>
      </c>
      <c r="N22" s="35" t="s">
        <v>291</v>
      </c>
      <c r="O22" s="35" t="s">
        <v>43</v>
      </c>
      <c r="P22" s="35" t="s">
        <v>68</v>
      </c>
      <c r="Q22" s="35" t="s">
        <v>63</v>
      </c>
      <c r="R22" s="35" t="s">
        <v>280</v>
      </c>
      <c r="S22" s="35" t="s">
        <v>44</v>
      </c>
      <c r="T22" s="35" t="s">
        <v>239</v>
      </c>
      <c r="U22" s="35" t="s">
        <v>58</v>
      </c>
      <c r="V22" s="35" t="s">
        <v>196</v>
      </c>
      <c r="W22" s="35" t="s">
        <v>49</v>
      </c>
      <c r="X22" s="35" t="s">
        <v>278</v>
      </c>
      <c r="Y22" s="35" t="s">
        <v>234</v>
      </c>
      <c r="Z22" s="35" t="s">
        <v>188</v>
      </c>
      <c r="AA22" s="35" t="s">
        <v>51</v>
      </c>
      <c r="AB22" s="35" t="s">
        <v>216</v>
      </c>
      <c r="AC22" s="35" t="s">
        <v>288</v>
      </c>
      <c r="AD22" s="35" t="s">
        <v>46</v>
      </c>
      <c r="AE22" s="35" t="s">
        <v>211</v>
      </c>
      <c r="AF22" s="35" t="s">
        <v>60</v>
      </c>
    </row>
    <row r="23" spans="1:32" s="7" customFormat="1" ht="32.25" customHeight="1" thickBot="1" x14ac:dyDescent="0.25">
      <c r="A23" s="87"/>
      <c r="B23" s="39">
        <v>4</v>
      </c>
      <c r="C23" s="35" t="s">
        <v>208</v>
      </c>
      <c r="D23" s="35" t="s">
        <v>39</v>
      </c>
      <c r="E23" s="35" t="s">
        <v>44</v>
      </c>
      <c r="F23" s="35" t="s">
        <v>38</v>
      </c>
      <c r="G23" s="35" t="s">
        <v>278</v>
      </c>
      <c r="H23" s="35" t="s">
        <v>196</v>
      </c>
      <c r="I23" s="35" t="s">
        <v>52</v>
      </c>
      <c r="J23" s="35" t="s">
        <v>56</v>
      </c>
      <c r="K23" s="35" t="s">
        <v>58</v>
      </c>
      <c r="L23" s="35" t="s">
        <v>203</v>
      </c>
      <c r="M23" s="35" t="s">
        <v>291</v>
      </c>
      <c r="N23" s="35" t="s">
        <v>33</v>
      </c>
      <c r="O23" s="35" t="s">
        <v>63</v>
      </c>
      <c r="P23" s="35" t="s">
        <v>57</v>
      </c>
      <c r="Q23" s="35" t="s">
        <v>69</v>
      </c>
      <c r="R23" s="35" t="s">
        <v>280</v>
      </c>
      <c r="S23" s="35" t="s">
        <v>59</v>
      </c>
      <c r="T23" s="35" t="s">
        <v>37</v>
      </c>
      <c r="U23" s="35" t="s">
        <v>224</v>
      </c>
      <c r="V23" s="35" t="s">
        <v>245</v>
      </c>
      <c r="W23" s="35" t="s">
        <v>49</v>
      </c>
      <c r="X23" s="35" t="s">
        <v>211</v>
      </c>
      <c r="Y23" s="35" t="s">
        <v>60</v>
      </c>
      <c r="Z23" s="35" t="s">
        <v>65</v>
      </c>
      <c r="AA23" s="35" t="s">
        <v>46</v>
      </c>
      <c r="AB23" s="35" t="s">
        <v>51</v>
      </c>
      <c r="AC23" s="35" t="s">
        <v>223</v>
      </c>
      <c r="AD23" s="35" t="s">
        <v>288</v>
      </c>
      <c r="AE23" s="35" t="s">
        <v>43</v>
      </c>
      <c r="AF23" s="35" t="s">
        <v>257</v>
      </c>
    </row>
    <row r="24" spans="1:32" s="7" customFormat="1" ht="32.25" customHeight="1" thickBot="1" x14ac:dyDescent="0.25">
      <c r="A24" s="88"/>
      <c r="B24" s="40">
        <v>5</v>
      </c>
      <c r="C24" s="35" t="s">
        <v>49</v>
      </c>
      <c r="D24" s="35" t="s">
        <v>39</v>
      </c>
      <c r="E24" s="35" t="s">
        <v>46</v>
      </c>
      <c r="F24" s="35" t="s">
        <v>44</v>
      </c>
      <c r="G24" s="35" t="s">
        <v>196</v>
      </c>
      <c r="H24" s="35" t="s">
        <v>65</v>
      </c>
      <c r="I24" s="35" t="s">
        <v>51</v>
      </c>
      <c r="J24" s="35" t="s">
        <v>61</v>
      </c>
      <c r="K24" s="35" t="s">
        <v>216</v>
      </c>
      <c r="L24" s="35" t="s">
        <v>188</v>
      </c>
      <c r="M24" s="35" t="s">
        <v>291</v>
      </c>
      <c r="N24" s="35" t="s">
        <v>239</v>
      </c>
      <c r="O24" s="35" t="s">
        <v>63</v>
      </c>
      <c r="P24" s="35" t="s">
        <v>57</v>
      </c>
      <c r="Q24" s="35" t="s">
        <v>245</v>
      </c>
      <c r="R24" s="35" t="s">
        <v>68</v>
      </c>
      <c r="S24" s="35" t="s">
        <v>40</v>
      </c>
      <c r="T24" s="35" t="s">
        <v>56</v>
      </c>
      <c r="U24" s="35" t="s">
        <v>280</v>
      </c>
      <c r="V24" s="35" t="s">
        <v>244</v>
      </c>
      <c r="W24" s="35" t="s">
        <v>234</v>
      </c>
      <c r="X24" s="35" t="s">
        <v>59</v>
      </c>
      <c r="Y24" s="35" t="s">
        <v>60</v>
      </c>
      <c r="Z24" s="35" t="s">
        <v>38</v>
      </c>
      <c r="AA24" s="35" t="s">
        <v>294</v>
      </c>
      <c r="AB24" s="35" t="s">
        <v>69</v>
      </c>
      <c r="AC24" s="35" t="s">
        <v>223</v>
      </c>
      <c r="AD24" s="35" t="s">
        <v>295</v>
      </c>
      <c r="AE24" s="35" t="s">
        <v>270</v>
      </c>
      <c r="AF24" s="35" t="s">
        <v>257</v>
      </c>
    </row>
    <row r="25" spans="1:32" s="7" customFormat="1" ht="32.25" customHeight="1" thickBot="1" x14ac:dyDescent="0.25">
      <c r="A25" s="86" t="s">
        <v>178</v>
      </c>
      <c r="B25" s="38">
        <v>1</v>
      </c>
      <c r="C25" s="35" t="s">
        <v>55</v>
      </c>
      <c r="D25" s="35" t="s">
        <v>41</v>
      </c>
      <c r="E25" s="35" t="s">
        <v>280</v>
      </c>
      <c r="F25" s="35" t="s">
        <v>270</v>
      </c>
      <c r="G25" s="35" t="s">
        <v>278</v>
      </c>
      <c r="H25" s="35" t="s">
        <v>48</v>
      </c>
      <c r="I25" s="35" t="s">
        <v>36</v>
      </c>
      <c r="J25" s="35" t="s">
        <v>216</v>
      </c>
      <c r="K25" s="35" t="s">
        <v>173</v>
      </c>
      <c r="L25" s="35" t="s">
        <v>54</v>
      </c>
      <c r="M25" s="35" t="s">
        <v>45</v>
      </c>
      <c r="N25" s="35" t="s">
        <v>52</v>
      </c>
      <c r="O25" s="35" t="s">
        <v>224</v>
      </c>
      <c r="P25" s="35" t="s">
        <v>276</v>
      </c>
      <c r="Q25" s="35" t="s">
        <v>62</v>
      </c>
      <c r="R25" s="35" t="s">
        <v>63</v>
      </c>
      <c r="S25" s="35" t="s">
        <v>232</v>
      </c>
      <c r="T25" s="35" t="s">
        <v>57</v>
      </c>
      <c r="U25" s="35" t="s">
        <v>56</v>
      </c>
      <c r="V25" s="35" t="s">
        <v>203</v>
      </c>
      <c r="W25" s="35" t="s">
        <v>65</v>
      </c>
      <c r="X25" s="35" t="s">
        <v>234</v>
      </c>
      <c r="Y25" s="35" t="s">
        <v>238</v>
      </c>
      <c r="Z25" s="35" t="s">
        <v>188</v>
      </c>
      <c r="AA25" s="35" t="s">
        <v>64</v>
      </c>
      <c r="AB25" s="35" t="s">
        <v>35</v>
      </c>
      <c r="AC25" s="35" t="s">
        <v>67</v>
      </c>
      <c r="AD25" s="35" t="s">
        <v>68</v>
      </c>
      <c r="AE25" s="35" t="s">
        <v>42</v>
      </c>
      <c r="AF25" s="35" t="s">
        <v>44</v>
      </c>
    </row>
    <row r="26" spans="1:32" s="7" customFormat="1" ht="32.25" customHeight="1" thickBot="1" x14ac:dyDescent="0.25">
      <c r="A26" s="87"/>
      <c r="B26" s="39">
        <v>2</v>
      </c>
      <c r="C26" s="35" t="s">
        <v>188</v>
      </c>
      <c r="D26" s="35" t="s">
        <v>173</v>
      </c>
      <c r="E26" s="35" t="s">
        <v>48</v>
      </c>
      <c r="F26" s="35" t="s">
        <v>270</v>
      </c>
      <c r="G26" s="35" t="s">
        <v>278</v>
      </c>
      <c r="H26" s="35" t="s">
        <v>34</v>
      </c>
      <c r="I26" s="35" t="s">
        <v>41</v>
      </c>
      <c r="J26" s="35" t="s">
        <v>216</v>
      </c>
      <c r="K26" s="35" t="s">
        <v>60</v>
      </c>
      <c r="L26" s="35" t="s">
        <v>54</v>
      </c>
      <c r="M26" s="35" t="s">
        <v>277</v>
      </c>
      <c r="N26" s="35" t="s">
        <v>291</v>
      </c>
      <c r="O26" s="35" t="s">
        <v>52</v>
      </c>
      <c r="P26" s="35" t="s">
        <v>276</v>
      </c>
      <c r="Q26" s="35" t="s">
        <v>44</v>
      </c>
      <c r="R26" s="35" t="s">
        <v>280</v>
      </c>
      <c r="S26" s="35" t="s">
        <v>37</v>
      </c>
      <c r="T26" s="35" t="s">
        <v>224</v>
      </c>
      <c r="U26" s="35" t="s">
        <v>56</v>
      </c>
      <c r="V26" s="35" t="s">
        <v>203</v>
      </c>
      <c r="W26" s="35" t="s">
        <v>46</v>
      </c>
      <c r="X26" s="35" t="s">
        <v>195</v>
      </c>
      <c r="Y26" s="35" t="s">
        <v>36</v>
      </c>
      <c r="Z26" s="35" t="s">
        <v>65</v>
      </c>
      <c r="AA26" s="35" t="s">
        <v>64</v>
      </c>
      <c r="AB26" s="35" t="s">
        <v>51</v>
      </c>
      <c r="AC26" s="35" t="s">
        <v>35</v>
      </c>
      <c r="AD26" s="35" t="s">
        <v>295</v>
      </c>
      <c r="AE26" s="35" t="s">
        <v>68</v>
      </c>
      <c r="AF26" s="35" t="s">
        <v>45</v>
      </c>
    </row>
    <row r="27" spans="1:32" s="7" customFormat="1" ht="32.25" customHeight="1" thickBot="1" x14ac:dyDescent="0.25">
      <c r="A27" s="87"/>
      <c r="B27" s="39">
        <v>3</v>
      </c>
      <c r="C27" s="35" t="s">
        <v>203</v>
      </c>
      <c r="D27" s="35" t="s">
        <v>270</v>
      </c>
      <c r="E27" s="35" t="s">
        <v>46</v>
      </c>
      <c r="F27" s="35" t="s">
        <v>238</v>
      </c>
      <c r="G27" s="35" t="s">
        <v>48</v>
      </c>
      <c r="H27" s="35" t="s">
        <v>57</v>
      </c>
      <c r="I27" s="35" t="s">
        <v>173</v>
      </c>
      <c r="J27" s="35" t="s">
        <v>36</v>
      </c>
      <c r="K27" s="35" t="s">
        <v>60</v>
      </c>
      <c r="L27" s="35" t="s">
        <v>52</v>
      </c>
      <c r="M27" s="35" t="s">
        <v>277</v>
      </c>
      <c r="N27" s="35" t="s">
        <v>291</v>
      </c>
      <c r="O27" s="35" t="s">
        <v>68</v>
      </c>
      <c r="P27" s="35" t="s">
        <v>42</v>
      </c>
      <c r="Q27" s="35" t="s">
        <v>63</v>
      </c>
      <c r="R27" s="35" t="s">
        <v>45</v>
      </c>
      <c r="S27" s="35" t="s">
        <v>64</v>
      </c>
      <c r="T27" s="35" t="s">
        <v>280</v>
      </c>
      <c r="U27" s="35" t="s">
        <v>223</v>
      </c>
      <c r="V27" s="35" t="s">
        <v>55</v>
      </c>
      <c r="W27" s="35" t="s">
        <v>195</v>
      </c>
      <c r="X27" s="35" t="s">
        <v>232</v>
      </c>
      <c r="Y27" s="35" t="s">
        <v>35</v>
      </c>
      <c r="Z27" s="35" t="s">
        <v>34</v>
      </c>
      <c r="AA27" s="35" t="s">
        <v>62</v>
      </c>
      <c r="AB27" s="35" t="s">
        <v>224</v>
      </c>
      <c r="AC27" s="35" t="s">
        <v>288</v>
      </c>
      <c r="AD27" s="35" t="s">
        <v>44</v>
      </c>
      <c r="AE27" s="35" t="s">
        <v>54</v>
      </c>
      <c r="AF27" s="35" t="s">
        <v>278</v>
      </c>
    </row>
    <row r="28" spans="1:32" s="7" customFormat="1" ht="32.25" customHeight="1" thickBot="1" x14ac:dyDescent="0.25">
      <c r="A28" s="87"/>
      <c r="B28" s="39">
        <v>4</v>
      </c>
      <c r="C28" s="35" t="s">
        <v>203</v>
      </c>
      <c r="D28" s="35" t="s">
        <v>270</v>
      </c>
      <c r="E28" s="35" t="s">
        <v>216</v>
      </c>
      <c r="F28" s="35" t="s">
        <v>36</v>
      </c>
      <c r="G28" s="35" t="s">
        <v>57</v>
      </c>
      <c r="H28" s="35" t="s">
        <v>238</v>
      </c>
      <c r="I28" s="35" t="s">
        <v>51</v>
      </c>
      <c r="J28" s="35" t="s">
        <v>42</v>
      </c>
      <c r="K28" s="35" t="s">
        <v>52</v>
      </c>
      <c r="L28" s="35" t="s">
        <v>34</v>
      </c>
      <c r="M28" s="35" t="s">
        <v>43</v>
      </c>
      <c r="N28" s="35" t="s">
        <v>277</v>
      </c>
      <c r="O28" s="35" t="s">
        <v>63</v>
      </c>
      <c r="P28" s="35" t="s">
        <v>48</v>
      </c>
      <c r="Q28" s="35" t="s">
        <v>232</v>
      </c>
      <c r="R28" s="35" t="s">
        <v>37</v>
      </c>
      <c r="S28" s="35" t="s">
        <v>62</v>
      </c>
      <c r="T28" s="35" t="s">
        <v>56</v>
      </c>
      <c r="U28" s="35" t="s">
        <v>245</v>
      </c>
      <c r="V28" s="35" t="s">
        <v>44</v>
      </c>
      <c r="W28" s="35" t="s">
        <v>223</v>
      </c>
      <c r="X28" s="35" t="s">
        <v>45</v>
      </c>
      <c r="Y28" s="35" t="s">
        <v>38</v>
      </c>
      <c r="Z28" s="35" t="s">
        <v>35</v>
      </c>
      <c r="AA28" s="35" t="s">
        <v>65</v>
      </c>
      <c r="AB28" s="35" t="s">
        <v>291</v>
      </c>
      <c r="AC28" s="35" t="s">
        <v>59</v>
      </c>
      <c r="AD28" s="35" t="s">
        <v>67</v>
      </c>
      <c r="AE28" s="35" t="s">
        <v>54</v>
      </c>
      <c r="AF28" s="35" t="s">
        <v>188</v>
      </c>
    </row>
    <row r="29" spans="1:32" s="7" customFormat="1" ht="32.25" customHeight="1" thickBot="1" x14ac:dyDescent="0.25">
      <c r="A29" s="88"/>
      <c r="B29" s="40">
        <v>5</v>
      </c>
      <c r="C29" s="35" t="s">
        <v>42</v>
      </c>
      <c r="D29" s="35" t="s">
        <v>34</v>
      </c>
      <c r="E29" s="35" t="s">
        <v>216</v>
      </c>
      <c r="F29" s="35" t="s">
        <v>195</v>
      </c>
      <c r="G29" s="35" t="s">
        <v>44</v>
      </c>
      <c r="H29" s="35" t="s">
        <v>278</v>
      </c>
      <c r="I29" s="35" t="s">
        <v>67</v>
      </c>
      <c r="J29" s="35" t="s">
        <v>46</v>
      </c>
      <c r="K29" s="35" t="s">
        <v>38</v>
      </c>
      <c r="L29" s="74" t="s">
        <v>241</v>
      </c>
      <c r="M29" s="35" t="s">
        <v>68</v>
      </c>
      <c r="N29" s="35" t="s">
        <v>277</v>
      </c>
      <c r="O29" s="35" t="s">
        <v>64</v>
      </c>
      <c r="P29" s="35" t="s">
        <v>57</v>
      </c>
      <c r="Q29" s="35" t="s">
        <v>37</v>
      </c>
      <c r="R29" s="74" t="s">
        <v>271</v>
      </c>
      <c r="S29" s="35" t="s">
        <v>62</v>
      </c>
      <c r="T29" s="35" t="s">
        <v>56</v>
      </c>
      <c r="U29" s="35" t="s">
        <v>280</v>
      </c>
      <c r="V29" s="35" t="s">
        <v>43</v>
      </c>
      <c r="W29" s="35" t="s">
        <v>223</v>
      </c>
      <c r="X29" s="35" t="s">
        <v>36</v>
      </c>
      <c r="Y29" s="35" t="s">
        <v>59</v>
      </c>
      <c r="Z29" s="35" t="s">
        <v>63</v>
      </c>
      <c r="AA29" s="74" t="s">
        <v>268</v>
      </c>
      <c r="AB29" s="35" t="s">
        <v>291</v>
      </c>
      <c r="AC29" s="35" t="s">
        <v>65</v>
      </c>
      <c r="AD29" s="35" t="s">
        <v>288</v>
      </c>
      <c r="AE29" s="35" t="s">
        <v>238</v>
      </c>
      <c r="AF29" s="74" t="s">
        <v>190</v>
      </c>
    </row>
    <row r="30" spans="1:32" s="7" customFormat="1" ht="32.25" customHeight="1" thickBot="1" x14ac:dyDescent="0.25">
      <c r="A30" s="86" t="s">
        <v>179</v>
      </c>
      <c r="B30" s="38">
        <v>1</v>
      </c>
      <c r="C30" s="35" t="s">
        <v>47</v>
      </c>
      <c r="D30" s="35" t="s">
        <v>34</v>
      </c>
      <c r="E30" s="35" t="s">
        <v>208</v>
      </c>
      <c r="F30" s="35" t="s">
        <v>36</v>
      </c>
      <c r="G30" s="35" t="s">
        <v>244</v>
      </c>
      <c r="H30" s="35" t="s">
        <v>57</v>
      </c>
      <c r="I30" s="35" t="s">
        <v>52</v>
      </c>
      <c r="J30" s="35" t="s">
        <v>173</v>
      </c>
      <c r="K30" s="35" t="s">
        <v>54</v>
      </c>
      <c r="L30" s="35" t="s">
        <v>44</v>
      </c>
      <c r="M30" s="35" t="s">
        <v>43</v>
      </c>
      <c r="N30" s="35" t="s">
        <v>239</v>
      </c>
      <c r="O30" s="35" t="s">
        <v>55</v>
      </c>
      <c r="P30" s="35" t="s">
        <v>246</v>
      </c>
      <c r="Q30" s="35" t="s">
        <v>62</v>
      </c>
      <c r="R30" s="35" t="s">
        <v>63</v>
      </c>
      <c r="S30" s="35" t="s">
        <v>68</v>
      </c>
      <c r="T30" s="35" t="s">
        <v>69</v>
      </c>
      <c r="U30" s="35" t="s">
        <v>56</v>
      </c>
      <c r="V30" s="35" t="s">
        <v>196</v>
      </c>
      <c r="W30" s="35" t="s">
        <v>53</v>
      </c>
      <c r="X30" s="35" t="s">
        <v>232</v>
      </c>
      <c r="Y30" s="35" t="s">
        <v>195</v>
      </c>
      <c r="Z30" s="35" t="s">
        <v>257</v>
      </c>
      <c r="AA30" s="35" t="s">
        <v>64</v>
      </c>
      <c r="AB30" s="35" t="s">
        <v>294</v>
      </c>
      <c r="AC30" s="35" t="s">
        <v>288</v>
      </c>
      <c r="AD30" s="35" t="s">
        <v>224</v>
      </c>
      <c r="AE30" s="35" t="s">
        <v>42</v>
      </c>
      <c r="AF30" s="35" t="s">
        <v>50</v>
      </c>
    </row>
    <row r="31" spans="1:32" s="7" customFormat="1" ht="32.25" customHeight="1" thickBot="1" x14ac:dyDescent="0.25">
      <c r="A31" s="87"/>
      <c r="B31" s="39">
        <v>2</v>
      </c>
      <c r="C31" s="35" t="s">
        <v>40</v>
      </c>
      <c r="D31" s="35" t="s">
        <v>277</v>
      </c>
      <c r="E31" s="35" t="s">
        <v>61</v>
      </c>
      <c r="F31" s="35" t="s">
        <v>41</v>
      </c>
      <c r="G31" s="35" t="s">
        <v>57</v>
      </c>
      <c r="H31" s="35" t="s">
        <v>246</v>
      </c>
      <c r="I31" s="35" t="s">
        <v>47</v>
      </c>
      <c r="J31" s="35" t="s">
        <v>56</v>
      </c>
      <c r="K31" s="35" t="s">
        <v>54</v>
      </c>
      <c r="L31" s="35" t="s">
        <v>58</v>
      </c>
      <c r="M31" s="35" t="s">
        <v>52</v>
      </c>
      <c r="N31" s="35" t="s">
        <v>257</v>
      </c>
      <c r="O31" s="35" t="s">
        <v>239</v>
      </c>
      <c r="P31" s="35" t="s">
        <v>33</v>
      </c>
      <c r="Q31" s="35" t="s">
        <v>62</v>
      </c>
      <c r="R31" s="35" t="s">
        <v>63</v>
      </c>
      <c r="S31" s="35" t="s">
        <v>55</v>
      </c>
      <c r="T31" s="35" t="s">
        <v>227</v>
      </c>
      <c r="U31" s="35" t="s">
        <v>223</v>
      </c>
      <c r="V31" s="35" t="s">
        <v>196</v>
      </c>
      <c r="W31" s="35" t="s">
        <v>34</v>
      </c>
      <c r="X31" s="35" t="s">
        <v>36</v>
      </c>
      <c r="Y31" s="35" t="s">
        <v>238</v>
      </c>
      <c r="Z31" s="35" t="s">
        <v>260</v>
      </c>
      <c r="AA31" s="35" t="s">
        <v>46</v>
      </c>
      <c r="AB31" s="35" t="s">
        <v>44</v>
      </c>
      <c r="AC31" s="35" t="s">
        <v>288</v>
      </c>
      <c r="AD31" s="35" t="s">
        <v>69</v>
      </c>
      <c r="AE31" s="35" t="s">
        <v>42</v>
      </c>
      <c r="AF31" s="35" t="s">
        <v>53</v>
      </c>
    </row>
    <row r="32" spans="1:32" s="7" customFormat="1" ht="32.25" customHeight="1" thickBot="1" x14ac:dyDescent="0.25">
      <c r="A32" s="87"/>
      <c r="B32" s="39">
        <v>3</v>
      </c>
      <c r="C32" s="35" t="s">
        <v>55</v>
      </c>
      <c r="D32" s="35" t="s">
        <v>277</v>
      </c>
      <c r="E32" s="35" t="s">
        <v>41</v>
      </c>
      <c r="F32" s="35" t="s">
        <v>173</v>
      </c>
      <c r="G32" s="35" t="s">
        <v>196</v>
      </c>
      <c r="H32" s="35" t="s">
        <v>34</v>
      </c>
      <c r="I32" s="35" t="s">
        <v>61</v>
      </c>
      <c r="J32" s="35" t="s">
        <v>42</v>
      </c>
      <c r="K32" s="35" t="s">
        <v>44</v>
      </c>
      <c r="L32" s="35" t="s">
        <v>260</v>
      </c>
      <c r="M32" s="35" t="s">
        <v>208</v>
      </c>
      <c r="N32" s="35" t="s">
        <v>246</v>
      </c>
      <c r="O32" s="35" t="s">
        <v>52</v>
      </c>
      <c r="P32" s="35" t="s">
        <v>239</v>
      </c>
      <c r="Q32" s="35" t="s">
        <v>244</v>
      </c>
      <c r="R32" s="35" t="s">
        <v>223</v>
      </c>
      <c r="S32" s="35" t="s">
        <v>64</v>
      </c>
      <c r="T32" s="35" t="s">
        <v>68</v>
      </c>
      <c r="U32" s="35" t="s">
        <v>33</v>
      </c>
      <c r="V32" s="35" t="s">
        <v>40</v>
      </c>
      <c r="W32" s="35" t="s">
        <v>291</v>
      </c>
      <c r="X32" s="35" t="s">
        <v>62</v>
      </c>
      <c r="Y32" s="35" t="s">
        <v>59</v>
      </c>
      <c r="Z32" s="35" t="s">
        <v>63</v>
      </c>
      <c r="AA32" s="35" t="s">
        <v>69</v>
      </c>
      <c r="AB32" s="35" t="s">
        <v>224</v>
      </c>
      <c r="AC32" s="35" t="s">
        <v>293</v>
      </c>
      <c r="AD32" s="35" t="s">
        <v>288</v>
      </c>
      <c r="AE32" s="35" t="s">
        <v>238</v>
      </c>
      <c r="AF32" s="35" t="s">
        <v>232</v>
      </c>
    </row>
    <row r="33" spans="1:32" s="7" customFormat="1" ht="32.25" customHeight="1" thickBot="1" x14ac:dyDescent="0.25">
      <c r="A33" s="87"/>
      <c r="B33" s="39">
        <v>4</v>
      </c>
      <c r="C33" s="35" t="s">
        <v>187</v>
      </c>
      <c r="D33" s="35" t="s">
        <v>180</v>
      </c>
      <c r="E33" s="35" t="s">
        <v>217</v>
      </c>
      <c r="F33" s="35" t="s">
        <v>240</v>
      </c>
      <c r="G33" s="35" t="s">
        <v>255</v>
      </c>
      <c r="H33" s="35" t="s">
        <v>220</v>
      </c>
      <c r="I33" s="35" t="s">
        <v>274</v>
      </c>
      <c r="J33" s="35" t="s">
        <v>218</v>
      </c>
      <c r="K33" s="35" t="s">
        <v>233</v>
      </c>
      <c r="L33" s="35" t="s">
        <v>34</v>
      </c>
      <c r="M33" s="35" t="s">
        <v>182</v>
      </c>
      <c r="N33" s="35" t="s">
        <v>183</v>
      </c>
      <c r="O33" s="35" t="s">
        <v>292</v>
      </c>
      <c r="P33" s="35" t="s">
        <v>184</v>
      </c>
      <c r="Q33" s="35" t="s">
        <v>69</v>
      </c>
      <c r="R33" s="35" t="s">
        <v>53</v>
      </c>
      <c r="S33" s="35" t="s">
        <v>275</v>
      </c>
      <c r="T33" s="35" t="s">
        <v>242</v>
      </c>
      <c r="U33" s="35" t="s">
        <v>186</v>
      </c>
      <c r="V33" s="35" t="s">
        <v>181</v>
      </c>
      <c r="W33" s="35" t="s">
        <v>224</v>
      </c>
      <c r="X33" s="35" t="s">
        <v>62</v>
      </c>
      <c r="Y33" s="35" t="s">
        <v>50</v>
      </c>
      <c r="Z33" s="35" t="s">
        <v>63</v>
      </c>
      <c r="AA33" s="35" t="s">
        <v>44</v>
      </c>
      <c r="AB33" s="35" t="s">
        <v>291</v>
      </c>
      <c r="AC33" s="35" t="s">
        <v>223</v>
      </c>
      <c r="AD33" s="35" t="s">
        <v>288</v>
      </c>
      <c r="AE33" s="35" t="s">
        <v>232</v>
      </c>
      <c r="AF33" s="35" t="s">
        <v>257</v>
      </c>
    </row>
    <row r="34" spans="1:32" s="7" customFormat="1" ht="32.25" customHeight="1" thickBot="1" x14ac:dyDescent="0.25">
      <c r="A34" s="88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 t="s">
        <v>254</v>
      </c>
      <c r="X34" s="35" t="s">
        <v>192</v>
      </c>
      <c r="Y34" s="35" t="s">
        <v>191</v>
      </c>
      <c r="Z34" s="35" t="s">
        <v>189</v>
      </c>
      <c r="AA34" s="35" t="s">
        <v>58</v>
      </c>
      <c r="AB34" s="35" t="s">
        <v>272</v>
      </c>
      <c r="AC34" s="35" t="s">
        <v>269</v>
      </c>
      <c r="AD34" s="35" t="s">
        <v>219</v>
      </c>
      <c r="AE34" s="35" t="s">
        <v>273</v>
      </c>
      <c r="AF34" s="35" t="s">
        <v>293</v>
      </c>
    </row>
    <row r="35" spans="1:32" ht="18.75" x14ac:dyDescent="0.3">
      <c r="AC35" s="89" t="s">
        <v>298</v>
      </c>
      <c r="AD35" s="89"/>
      <c r="AE35" s="89"/>
      <c r="AF35" s="83"/>
    </row>
    <row r="36" spans="1:32" ht="18.75" x14ac:dyDescent="0.2">
      <c r="AC36" s="85" t="s">
        <v>279</v>
      </c>
      <c r="AD36" s="85"/>
      <c r="AE36" s="85"/>
      <c r="AF36" s="84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6:AE36"/>
    <mergeCell ref="A15:A19"/>
    <mergeCell ref="A20:A24"/>
    <mergeCell ref="A25:A29"/>
    <mergeCell ref="A30:A34"/>
    <mergeCell ref="AC35:AE35"/>
  </mergeCells>
  <phoneticPr fontId="17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zoomScale="115" zoomScaleNormal="115" workbookViewId="0">
      <selection activeCell="D41" sqref="D41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90" t="str">
        <f>'TKB TOAN TRUONG'!A1:L1</f>
        <v>THỜI KHOÁ BIỂU TOÀN TRƯỜNG BUỔI SÁNG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22.5" x14ac:dyDescent="0.2">
      <c r="A2" s="91" t="str">
        <f>'TKB TOAN TRUONG'!A2:L2</f>
        <v>LẦN 1 - KỲ II - NĂM HỌC 2017 - 2018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3.25" x14ac:dyDescent="0.2">
      <c r="A3" s="91" t="str">
        <f>'TKB TOAN TRUONG'!A3:L3</f>
        <v>Thực hiện từ ngày 25 tháng 12 năm 2017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94" t="s">
        <v>174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 x14ac:dyDescent="0.2">
      <c r="A6" s="94"/>
      <c r="B6" s="73">
        <v>2</v>
      </c>
      <c r="C6" s="46" t="str">
        <f>'TKB TOAN TRUONG'!C6</f>
        <v>TD-DanTD</v>
      </c>
      <c r="D6" s="46" t="str">
        <f>'TKB TOAN TRUONG'!D6</f>
        <v>Toan-OanhT</v>
      </c>
      <c r="E6" s="46" t="str">
        <f>'TKB TOAN TRUONG'!E6</f>
        <v>Sinh-NLanS</v>
      </c>
      <c r="F6" s="46" t="str">
        <f>'TKB TOAN TRUONG'!F6</f>
        <v>Ly-QuynhL</v>
      </c>
      <c r="G6" s="46" t="str">
        <f>'TKB TOAN TRUONG'!G6</f>
        <v>Hoa-HienH</v>
      </c>
      <c r="H6" s="46" t="str">
        <f>'TKB TOAN TRUONG'!H6</f>
        <v>Van-NguyetV</v>
      </c>
      <c r="I6" s="46" t="str">
        <f>'TKB TOAN TRUONG'!I6</f>
        <v>Ly-YenL</v>
      </c>
      <c r="J6" s="46" t="str">
        <f>'TKB TOAN TRUONG'!J6</f>
        <v>Tin-MaiT</v>
      </c>
      <c r="K6" s="46" t="str">
        <f>'TKB TOAN TRUONG'!K6</f>
        <v>Su-ThuyS</v>
      </c>
      <c r="L6" s="46" t="str">
        <f>'TKB TOAN TRUONG'!L6</f>
        <v>Toan-HuyT</v>
      </c>
    </row>
    <row r="7" spans="1:12" s="7" customFormat="1" ht="33" customHeight="1" x14ac:dyDescent="0.2">
      <c r="A7" s="94"/>
      <c r="B7" s="36">
        <v>3</v>
      </c>
      <c r="C7" s="46" t="str">
        <f>'TKB TOAN TRUONG'!C7</f>
        <v>GDCD-HuyenGD</v>
      </c>
      <c r="D7" s="46" t="str">
        <f>'TKB TOAN TRUONG'!D7</f>
        <v>Ly-YenL</v>
      </c>
      <c r="E7" s="46" t="str">
        <f>'TKB TOAN TRUONG'!E7</f>
        <v>Toan-NgaT</v>
      </c>
      <c r="F7" s="46" t="str">
        <f>'TKB TOAN TRUONG'!F7</f>
        <v>Toan-HuyT</v>
      </c>
      <c r="G7" s="46" t="str">
        <f>'TKB TOAN TRUONG'!G7</f>
        <v>Dia-TrangD</v>
      </c>
      <c r="H7" s="46" t="str">
        <f>'TKB TOAN TRUONG'!H7</f>
        <v>Tin-VinhT</v>
      </c>
      <c r="I7" s="46" t="str">
        <f>'TKB TOAN TRUONG'!I7</f>
        <v>TA-HaNN</v>
      </c>
      <c r="J7" s="46" t="str">
        <f>'TKB TOAN TRUONG'!J7</f>
        <v>Su-ThuyS</v>
      </c>
      <c r="K7" s="46" t="str">
        <f>'TKB TOAN TRUONG'!K7</f>
        <v>Ly-ThaiL</v>
      </c>
      <c r="L7" s="46" t="str">
        <f>'TKB TOAN TRUONG'!L7</f>
        <v>KTCN-ThuyCN</v>
      </c>
    </row>
    <row r="8" spans="1:12" s="7" customFormat="1" ht="33" customHeight="1" x14ac:dyDescent="0.2">
      <c r="A8" s="94"/>
      <c r="B8" s="73">
        <v>4</v>
      </c>
      <c r="C8" s="46" t="str">
        <f>'TKB TOAN TRUONG'!C8</f>
        <v>Van-TrungV</v>
      </c>
      <c r="D8" s="46" t="str">
        <f>'TKB TOAN TRUONG'!D8</f>
        <v>Sinh-NLanS</v>
      </c>
      <c r="E8" s="46" t="str">
        <f>'TKB TOAN TRUONG'!E8</f>
        <v>Hoa-TienH</v>
      </c>
      <c r="F8" s="46" t="str">
        <f>'TKB TOAN TRUONG'!F8</f>
        <v>TD-DanTD</v>
      </c>
      <c r="G8" s="46" t="str">
        <f>'TKB TOAN TRUONG'!G8</f>
        <v>Ly-QuynhL</v>
      </c>
      <c r="H8" s="46" t="str">
        <f>'TKB TOAN TRUONG'!H8</f>
        <v>GDCD-HuyenGD</v>
      </c>
      <c r="I8" s="46" t="str">
        <f>'TKB TOAN TRUONG'!I8</f>
        <v>TA-HaNN</v>
      </c>
      <c r="J8" s="46" t="str">
        <f>'TKB TOAN TRUONG'!J8</f>
        <v>Ly-NhatL</v>
      </c>
      <c r="K8" s="46" t="str">
        <f>'TKB TOAN TRUONG'!K8</f>
        <v>TA-LoanNN</v>
      </c>
      <c r="L8" s="46" t="str">
        <f>'TKB TOAN TRUONG'!L8</f>
        <v>Van-HaV</v>
      </c>
    </row>
    <row r="9" spans="1:12" s="7" customFormat="1" ht="33" customHeight="1" thickBot="1" x14ac:dyDescent="0.25">
      <c r="A9" s="94"/>
      <c r="B9" s="68">
        <v>5</v>
      </c>
      <c r="C9" s="69" t="str">
        <f>'TKB TOAN TRUONG'!C9</f>
        <v>Van-TrungV</v>
      </c>
      <c r="D9" s="69" t="str">
        <f>'TKB TOAN TRUONG'!D9</f>
        <v>Tin-MaiT</v>
      </c>
      <c r="E9" s="69" t="str">
        <f>'TKB TOAN TRUONG'!E9</f>
        <v>Tin-VinhT</v>
      </c>
      <c r="F9" s="69" t="str">
        <f>'TKB TOAN TRUONG'!F9</f>
        <v>Hoa-ThangH</v>
      </c>
      <c r="G9" s="69" t="str">
        <f>'TKB TOAN TRUONG'!G9</f>
        <v>KTCN-GiongCN</v>
      </c>
      <c r="H9" s="69" t="str">
        <f>'TKB TOAN TRUONG'!H9</f>
        <v>Ly-QuynhL</v>
      </c>
      <c r="I9" s="69" t="str">
        <f>'TKB TOAN TRUONG'!I9</f>
        <v>Su-AnhS</v>
      </c>
      <c r="J9" s="69" t="str">
        <f>'TKB TOAN TRUONG'!J9</f>
        <v>Sinh-PhuongS</v>
      </c>
      <c r="K9" s="69" t="str">
        <f>'TKB TOAN TRUONG'!K9</f>
        <v>TA-LoanNN</v>
      </c>
      <c r="L9" s="69" t="str">
        <f>'TKB TOAN TRUONG'!L9</f>
        <v>Van-HaV</v>
      </c>
    </row>
    <row r="10" spans="1:12" s="7" customFormat="1" ht="33" customHeight="1" thickTop="1" x14ac:dyDescent="0.2">
      <c r="A10" s="94" t="s">
        <v>175</v>
      </c>
      <c r="B10" s="48">
        <v>1</v>
      </c>
      <c r="C10" s="45" t="str">
        <f>'TKB TOAN TRUONG'!C10</f>
        <v>Dia-HienD</v>
      </c>
      <c r="D10" s="45" t="str">
        <f>'TKB TOAN TRUONG'!D10</f>
        <v>Su-ThuyS</v>
      </c>
      <c r="E10" s="45" t="str">
        <f>'TKB TOAN TRUONG'!E10</f>
        <v>Toan-NgaT</v>
      </c>
      <c r="F10" s="45" t="str">
        <f>'TKB TOAN TRUONG'!F10</f>
        <v>KTCN-GiongCN</v>
      </c>
      <c r="G10" s="45" t="str">
        <f>'TKB TOAN TRUONG'!G10</f>
        <v>Hoa-HienH</v>
      </c>
      <c r="H10" s="45" t="str">
        <f>'TKB TOAN TRUONG'!H10</f>
        <v>Dia-TrangD</v>
      </c>
      <c r="I10" s="45" t="str">
        <f>'TKB TOAN TRUONG'!I10</f>
        <v>Hoa-ThangH</v>
      </c>
      <c r="J10" s="45" t="str">
        <f>'TKB TOAN TRUONG'!J10</f>
        <v>Van-TrungV</v>
      </c>
      <c r="K10" s="45" t="str">
        <f>'TKB TOAN TRUONG'!K10</f>
        <v>TD-DaiTD</v>
      </c>
      <c r="L10" s="45" t="str">
        <f>'TKB TOAN TRUONG'!L10</f>
        <v>TA-HaNN</v>
      </c>
    </row>
    <row r="11" spans="1:12" s="7" customFormat="1" ht="33" customHeight="1" x14ac:dyDescent="0.2">
      <c r="A11" s="94"/>
      <c r="B11" s="73">
        <v>2</v>
      </c>
      <c r="C11" s="46" t="str">
        <f>'TKB TOAN TRUONG'!C11</f>
        <v>Ly-ThaiL</v>
      </c>
      <c r="D11" s="46" t="str">
        <f>'TKB TOAN TRUONG'!D11</f>
        <v>Dia-HienD</v>
      </c>
      <c r="E11" s="46" t="str">
        <f>'TKB TOAN TRUONG'!E11</f>
        <v>Toan-NgaT</v>
      </c>
      <c r="F11" s="46" t="str">
        <f>'TKB TOAN TRUONG'!F11</f>
        <v>Tin-MaiT</v>
      </c>
      <c r="G11" s="46" t="str">
        <f>'TKB TOAN TRUONG'!G11</f>
        <v>GDCD-HuyenGD</v>
      </c>
      <c r="H11" s="46" t="str">
        <f>'TKB TOAN TRUONG'!H11</f>
        <v>Toan-KhueT</v>
      </c>
      <c r="I11" s="46" t="str">
        <f>'TKB TOAN TRUONG'!I11</f>
        <v>Van-HoaV</v>
      </c>
      <c r="J11" s="46" t="str">
        <f>'TKB TOAN TRUONG'!J11</f>
        <v>Van-TrungV</v>
      </c>
      <c r="K11" s="46" t="str">
        <f>'TKB TOAN TRUONG'!K11</f>
        <v>Toan-HuyT</v>
      </c>
      <c r="L11" s="46" t="str">
        <f>'TKB TOAN TRUONG'!L11</f>
        <v>TA-HaNN</v>
      </c>
    </row>
    <row r="12" spans="1:12" s="7" customFormat="1" ht="33" customHeight="1" x14ac:dyDescent="0.2">
      <c r="A12" s="94"/>
      <c r="B12" s="36">
        <v>3</v>
      </c>
      <c r="C12" s="46" t="str">
        <f>'TKB TOAN TRUONG'!C12</f>
        <v>TA-HaNN</v>
      </c>
      <c r="D12" s="46" t="str">
        <f>'TKB TOAN TRUONG'!D12</f>
        <v>Ly-YenL</v>
      </c>
      <c r="E12" s="46" t="str">
        <f>'TKB TOAN TRUONG'!E12</f>
        <v>Hoa-TienH</v>
      </c>
      <c r="F12" s="46" t="str">
        <f>'TKB TOAN TRUONG'!F12</f>
        <v>Toan-HuyT</v>
      </c>
      <c r="G12" s="46" t="str">
        <f>'TKB TOAN TRUONG'!G12</f>
        <v>Toan-KhueT</v>
      </c>
      <c r="H12" s="46" t="str">
        <f>'TKB TOAN TRUONG'!H12</f>
        <v>GDQP-ThuanQP</v>
      </c>
      <c r="I12" s="46" t="str">
        <f>'TKB TOAN TRUONG'!I12</f>
        <v>Van-HoaV</v>
      </c>
      <c r="J12" s="46" t="str">
        <f>'TKB TOAN TRUONG'!J12</f>
        <v>TD-DaiTD</v>
      </c>
      <c r="K12" s="46" t="str">
        <f>'TKB TOAN TRUONG'!K12</f>
        <v>Ly-ThaiL</v>
      </c>
      <c r="L12" s="46" t="str">
        <f>'TKB TOAN TRUONG'!L12</f>
        <v>Van-HaV</v>
      </c>
    </row>
    <row r="13" spans="1:12" s="7" customFormat="1" ht="33" customHeight="1" x14ac:dyDescent="0.2">
      <c r="A13" s="94"/>
      <c r="B13" s="73">
        <v>4</v>
      </c>
      <c r="C13" s="46" t="str">
        <f>'TKB TOAN TRUONG'!C13</f>
        <v>Toan-NgaT</v>
      </c>
      <c r="D13" s="46" t="str">
        <f>'TKB TOAN TRUONG'!D13</f>
        <v>TD-DaiTD</v>
      </c>
      <c r="E13" s="46" t="str">
        <f>'TKB TOAN TRUONG'!E13</f>
        <v>Van-HueV</v>
      </c>
      <c r="F13" s="46" t="str">
        <f>'TKB TOAN TRUONG'!F13</f>
        <v>Van-LocV</v>
      </c>
      <c r="G13" s="46" t="str">
        <f>'TKB TOAN TRUONG'!G13</f>
        <v>Su-DamS</v>
      </c>
      <c r="H13" s="46" t="str">
        <f>'TKB TOAN TRUONG'!H13</f>
        <v>TA-ThanNN</v>
      </c>
      <c r="I13" s="46" t="str">
        <f>'TKB TOAN TRUONG'!I13</f>
        <v>Tin-MaiT</v>
      </c>
      <c r="J13" s="46" t="str">
        <f>'TKB TOAN TRUONG'!J13</f>
        <v>GDCD-HanGD</v>
      </c>
      <c r="K13" s="46" t="str">
        <f>'TKB TOAN TRUONG'!K13</f>
        <v>Hoa-TienH</v>
      </c>
      <c r="L13" s="46" t="str">
        <f>'TKB TOAN TRUONG'!L13</f>
        <v>Ly-YenL</v>
      </c>
    </row>
    <row r="14" spans="1:12" s="7" customFormat="1" ht="33" customHeight="1" thickBot="1" x14ac:dyDescent="0.25">
      <c r="A14" s="94"/>
      <c r="B14" s="68">
        <v>5</v>
      </c>
      <c r="C14" s="69" t="str">
        <f>'TKB TOAN TRUONG'!C14</f>
        <v>Hoa-HienH</v>
      </c>
      <c r="D14" s="69" t="str">
        <f>'TKB TOAN TRUONG'!D14</f>
        <v>Toan-OanhT</v>
      </c>
      <c r="E14" s="69" t="str">
        <f>'TKB TOAN TRUONG'!E14</f>
        <v>Van-HueV</v>
      </c>
      <c r="F14" s="69" t="str">
        <f>'TKB TOAN TRUONG'!F14</f>
        <v>Van-LocV</v>
      </c>
      <c r="G14" s="69" t="str">
        <f>'TKB TOAN TRUONG'!G14</f>
        <v>Dia-TrangD</v>
      </c>
      <c r="H14" s="69" t="str">
        <f>'TKB TOAN TRUONG'!H14</f>
        <v>TA-ThanNN</v>
      </c>
      <c r="I14" s="69" t="str">
        <f>'TKB TOAN TRUONG'!I14</f>
        <v>KTCN-GiongCN</v>
      </c>
      <c r="J14" s="69" t="str">
        <f>'TKB TOAN TRUONG'!J14</f>
        <v>Hoa-ThangH</v>
      </c>
      <c r="K14" s="69" t="str">
        <f>'TKB TOAN TRUONG'!K14</f>
        <v>Tin-MaiT</v>
      </c>
      <c r="L14" s="69" t="str">
        <f>'TKB TOAN TRUONG'!L14</f>
        <v>Dia-HuyD</v>
      </c>
    </row>
    <row r="15" spans="1:12" s="7" customFormat="1" ht="33" customHeight="1" thickTop="1" x14ac:dyDescent="0.2">
      <c r="A15" s="94" t="s">
        <v>176</v>
      </c>
      <c r="B15" s="48">
        <v>1</v>
      </c>
      <c r="C15" s="45" t="str">
        <f>'TKB TOAN TRUONG'!C15</f>
        <v>Sinh-NLanS</v>
      </c>
      <c r="D15" s="45" t="str">
        <f>'TKB TOAN TRUONG'!D15</f>
        <v>TD-DaiTD</v>
      </c>
      <c r="E15" s="45" t="str">
        <f>'TKB TOAN TRUONG'!E15</f>
        <v>Toan-NgaT</v>
      </c>
      <c r="F15" s="45" t="str">
        <f>'TKB TOAN TRUONG'!F15</f>
        <v>Van-LocV</v>
      </c>
      <c r="G15" s="45" t="str">
        <f>'TKB TOAN TRUONG'!G15</f>
        <v>Van-NguyetV</v>
      </c>
      <c r="H15" s="45" t="str">
        <f>'TKB TOAN TRUONG'!H15</f>
        <v>Sinh-PhuongS</v>
      </c>
      <c r="I15" s="45" t="str">
        <f>'TKB TOAN TRUONG'!I15</f>
        <v>TA-HaNN</v>
      </c>
      <c r="J15" s="45" t="str">
        <f>'TKB TOAN TRUONG'!J15</f>
        <v>Toan-AnhT</v>
      </c>
      <c r="K15" s="45" t="str">
        <f>'TKB TOAN TRUONG'!K15</f>
        <v>Toan-HuyT</v>
      </c>
      <c r="L15" s="45" t="str">
        <f>'TKB TOAN TRUONG'!L15</f>
        <v>Tin-QuyT</v>
      </c>
    </row>
    <row r="16" spans="1:12" s="7" customFormat="1" ht="33" customHeight="1" x14ac:dyDescent="0.2">
      <c r="A16" s="94"/>
      <c r="B16" s="73">
        <v>2</v>
      </c>
      <c r="C16" s="46" t="str">
        <f>'TKB TOAN TRUONG'!C16</f>
        <v>Tin-QuyT</v>
      </c>
      <c r="D16" s="46" t="str">
        <f>'TKB TOAN TRUONG'!D16</f>
        <v>Van-HaV</v>
      </c>
      <c r="E16" s="46" t="str">
        <f>'TKB TOAN TRUONG'!E16</f>
        <v>TD-DanTD</v>
      </c>
      <c r="F16" s="46" t="str">
        <f>'TKB TOAN TRUONG'!F16</f>
        <v>Ly-QuynhL</v>
      </c>
      <c r="G16" s="46" t="str">
        <f>'TKB TOAN TRUONG'!G16</f>
        <v>Van-NguyetV</v>
      </c>
      <c r="H16" s="46" t="str">
        <f>'TKB TOAN TRUONG'!H16</f>
        <v>Tin-VinhT</v>
      </c>
      <c r="I16" s="46" t="str">
        <f>'TKB TOAN TRUONG'!I16</f>
        <v>Ly-YenL</v>
      </c>
      <c r="J16" s="46" t="str">
        <f>'TKB TOAN TRUONG'!J16</f>
        <v>Toan-AnhT</v>
      </c>
      <c r="K16" s="46" t="str">
        <f>'TKB TOAN TRUONG'!K16</f>
        <v>Dia-HuyD</v>
      </c>
      <c r="L16" s="46" t="str">
        <f>'TKB TOAN TRUONG'!L16</f>
        <v>Toan-HuyT</v>
      </c>
    </row>
    <row r="17" spans="1:24" s="7" customFormat="1" ht="33" customHeight="1" x14ac:dyDescent="0.2">
      <c r="A17" s="94"/>
      <c r="B17" s="36">
        <v>3</v>
      </c>
      <c r="C17" s="46" t="str">
        <f>'TKB TOAN TRUONG'!C17</f>
        <v>Su-ThuyS</v>
      </c>
      <c r="D17" s="46" t="str">
        <f>'TKB TOAN TRUONG'!D17</f>
        <v>Ly-YenL</v>
      </c>
      <c r="E17" s="46" t="str">
        <f>'TKB TOAN TRUONG'!E17</f>
        <v>Ly-NhatL</v>
      </c>
      <c r="F17" s="46" t="str">
        <f>'TKB TOAN TRUONG'!F17</f>
        <v>Toan-HuyT</v>
      </c>
      <c r="G17" s="46" t="str">
        <f>'TKB TOAN TRUONG'!G17</f>
        <v>Ly-QuynhL</v>
      </c>
      <c r="H17" s="46" t="str">
        <f>'TKB TOAN TRUONG'!H17</f>
        <v>Dia-TrangD</v>
      </c>
      <c r="I17" s="46" t="str">
        <f>'TKB TOAN TRUONG'!I17</f>
        <v>Van-HoaV</v>
      </c>
      <c r="J17" s="46" t="str">
        <f>'TKB TOAN TRUONG'!J17</f>
        <v>Dia-HuyenD</v>
      </c>
      <c r="K17" s="46" t="str">
        <f>'TKB TOAN TRUONG'!K17</f>
        <v>Van-LocV</v>
      </c>
      <c r="L17" s="46" t="str">
        <f>'TKB TOAN TRUONG'!L17</f>
        <v>TA-HaNN</v>
      </c>
    </row>
    <row r="18" spans="1:24" s="7" customFormat="1" ht="33" customHeight="1" x14ac:dyDescent="0.2">
      <c r="A18" s="94"/>
      <c r="B18" s="73">
        <v>4</v>
      </c>
      <c r="C18" s="46" t="str">
        <f>'TKB TOAN TRUONG'!C18</f>
        <v>Toan-NgaT</v>
      </c>
      <c r="D18" s="46" t="str">
        <f>'TKB TOAN TRUONG'!D18</f>
        <v>TA-QuyNN</v>
      </c>
      <c r="E18" s="46" t="str">
        <f>'TKB TOAN TRUONG'!E18</f>
        <v>Dia-HuyenD</v>
      </c>
      <c r="F18" s="46" t="str">
        <f>'TKB TOAN TRUONG'!F18</f>
        <v>Toan-HuyT</v>
      </c>
      <c r="G18" s="46" t="str">
        <f>'TKB TOAN TRUONG'!G18</f>
        <v>TD-DanTD</v>
      </c>
      <c r="H18" s="46" t="str">
        <f>'TKB TOAN TRUONG'!H18</f>
        <v>Van-NguyetV</v>
      </c>
      <c r="I18" s="46" t="str">
        <f>'TKB TOAN TRUONG'!I18</f>
        <v>Toan-GiangT</v>
      </c>
      <c r="J18" s="46" t="str">
        <f>'TKB TOAN TRUONG'!J18</f>
        <v>KTCN-LamCN</v>
      </c>
      <c r="K18" s="46" t="str">
        <f>'TKB TOAN TRUONG'!K18</f>
        <v>TA-LoanNN</v>
      </c>
      <c r="L18" s="46" t="str">
        <f>'TKB TOAN TRUONG'!L18</f>
        <v>GDCD-HanGD</v>
      </c>
    </row>
    <row r="19" spans="1:24" s="7" customFormat="1" ht="33" customHeight="1" thickBot="1" x14ac:dyDescent="0.25">
      <c r="A19" s="94"/>
      <c r="B19" s="68">
        <v>5</v>
      </c>
      <c r="C19" s="69" t="str">
        <f>'TKB TOAN TRUONG'!C19</f>
        <v>Toan-NgaT</v>
      </c>
      <c r="D19" s="69" t="str">
        <f>'TKB TOAN TRUONG'!D19</f>
        <v>Hoa-ThiH</v>
      </c>
      <c r="E19" s="69" t="str">
        <f>'TKB TOAN TRUONG'!E19</f>
        <v>Su-DamS</v>
      </c>
      <c r="F19" s="69" t="str">
        <f>'TKB TOAN TRUONG'!F19</f>
        <v>Dia-HuyD</v>
      </c>
      <c r="G19" s="69" t="str">
        <f>'TKB TOAN TRUONG'!G19</f>
        <v>Sinh-PhuongS</v>
      </c>
      <c r="H19" s="69" t="str">
        <f>'TKB TOAN TRUONG'!H19</f>
        <v>Van-NguyetV</v>
      </c>
      <c r="I19" s="69" t="str">
        <f>'TKB TOAN TRUONG'!I19</f>
        <v>Toan-GiangT</v>
      </c>
      <c r="J19" s="69" t="str">
        <f>'TKB TOAN TRUONG'!J19</f>
        <v>TA-LoanNN</v>
      </c>
      <c r="K19" s="69" t="str">
        <f>'TKB TOAN TRUONG'!K19</f>
        <v>Hoa-TienH</v>
      </c>
      <c r="L19" s="69" t="str">
        <f>'TKB TOAN TRUONG'!L19</f>
        <v>Van-HaV</v>
      </c>
    </row>
    <row r="20" spans="1:24" s="7" customFormat="1" ht="33" customHeight="1" thickTop="1" x14ac:dyDescent="0.2">
      <c r="A20" s="94" t="s">
        <v>177</v>
      </c>
      <c r="B20" s="48">
        <v>1</v>
      </c>
      <c r="C20" s="45" t="str">
        <f>'TKB TOAN TRUONG'!C20</f>
        <v>TD-DanTD</v>
      </c>
      <c r="D20" s="45" t="str">
        <f>'TKB TOAN TRUONG'!D20</f>
        <v>Dia-HienD</v>
      </c>
      <c r="E20" s="45" t="str">
        <f>'TKB TOAN TRUONG'!E20</f>
        <v>TA-LoanNN</v>
      </c>
      <c r="F20" s="45" t="str">
        <f>'TKB TOAN TRUONG'!F20</f>
        <v>Su-ThuyS</v>
      </c>
      <c r="G20" s="45" t="str">
        <f>'TKB TOAN TRUONG'!G20</f>
        <v>TA-ThanNN</v>
      </c>
      <c r="H20" s="45" t="str">
        <f>'TKB TOAN TRUONG'!H20</f>
        <v>Toan-KhueT</v>
      </c>
      <c r="I20" s="45" t="str">
        <f>'TKB TOAN TRUONG'!I20</f>
        <v>Sinh-PhuongS</v>
      </c>
      <c r="J20" s="45" t="str">
        <f>'TKB TOAN TRUONG'!J20</f>
        <v>GDQP-ThangQP</v>
      </c>
      <c r="K20" s="45" t="str">
        <f>'TKB TOAN TRUONG'!K20</f>
        <v>Van-LocV</v>
      </c>
      <c r="L20" s="45" t="str">
        <f>'TKB TOAN TRUONG'!L20</f>
        <v>TD-DaiTD</v>
      </c>
    </row>
    <row r="21" spans="1:24" s="7" customFormat="1" ht="33" customHeight="1" x14ac:dyDescent="0.2">
      <c r="A21" s="94"/>
      <c r="B21" s="73">
        <v>2</v>
      </c>
      <c r="C21" s="46" t="str">
        <f>'TKB TOAN TRUONG'!C21</f>
        <v>Dia-HienD</v>
      </c>
      <c r="D21" s="46" t="str">
        <f>'TKB TOAN TRUONG'!D21</f>
        <v>GDQP-ThangQP</v>
      </c>
      <c r="E21" s="46" t="str">
        <f>'TKB TOAN TRUONG'!E21</f>
        <v>Tin-VinhT</v>
      </c>
      <c r="F21" s="46" t="str">
        <f>'TKB TOAN TRUONG'!F21</f>
        <v>TD-DanTD</v>
      </c>
      <c r="G21" s="46" t="str">
        <f>'TKB TOAN TRUONG'!G21</f>
        <v>TA-ThanNN</v>
      </c>
      <c r="H21" s="46" t="str">
        <f>'TKB TOAN TRUONG'!H21</f>
        <v>Toan-KhueT</v>
      </c>
      <c r="I21" s="46" t="str">
        <f>'TKB TOAN TRUONG'!I21</f>
        <v>Dia-HuyenD</v>
      </c>
      <c r="J21" s="46" t="str">
        <f>'TKB TOAN TRUONG'!J21</f>
        <v>TA-LoanNN</v>
      </c>
      <c r="K21" s="46" t="str">
        <f>'TKB TOAN TRUONG'!K21</f>
        <v>GDCD-HanGD</v>
      </c>
      <c r="L21" s="46" t="str">
        <f>'TKB TOAN TRUONG'!L21</f>
        <v>Dia-HuyD</v>
      </c>
    </row>
    <row r="22" spans="1:24" s="7" customFormat="1" ht="33" customHeight="1" x14ac:dyDescent="0.2">
      <c r="A22" s="94"/>
      <c r="B22" s="36">
        <v>3</v>
      </c>
      <c r="C22" s="46" t="str">
        <f>'TKB TOAN TRUONG'!C22</f>
        <v>Ly-ThaiL</v>
      </c>
      <c r="D22" s="46" t="str">
        <f>'TKB TOAN TRUONG'!D22</f>
        <v>KTCN-LamCN</v>
      </c>
      <c r="E22" s="46" t="str">
        <f>'TKB TOAN TRUONG'!E22</f>
        <v>Hoa-TienH</v>
      </c>
      <c r="F22" s="46" t="str">
        <f>'TKB TOAN TRUONG'!F22</f>
        <v>TA-QuyNN</v>
      </c>
      <c r="G22" s="46" t="str">
        <f>'TKB TOAN TRUONG'!G22</f>
        <v>Tin-VinhT</v>
      </c>
      <c r="H22" s="46" t="str">
        <f>'TKB TOAN TRUONG'!H22</f>
        <v>TD-DanTD</v>
      </c>
      <c r="I22" s="46" t="str">
        <f>'TKB TOAN TRUONG'!I22</f>
        <v>TA-HaNN</v>
      </c>
      <c r="J22" s="46" t="str">
        <f>'TKB TOAN TRUONG'!J22</f>
        <v>TD-DaiTD</v>
      </c>
      <c r="K22" s="46" t="str">
        <f>'TKB TOAN TRUONG'!K22</f>
        <v>KTCN-ThuyCN</v>
      </c>
      <c r="L22" s="46" t="str">
        <f>'TKB TOAN TRUONG'!L22</f>
        <v>Su-DamS</v>
      </c>
    </row>
    <row r="23" spans="1:24" s="7" customFormat="1" ht="33" customHeight="1" x14ac:dyDescent="0.2">
      <c r="A23" s="94"/>
      <c r="B23" s="73">
        <v>4</v>
      </c>
      <c r="C23" s="46" t="str">
        <f>'TKB TOAN TRUONG'!C23</f>
        <v>KTCN-LamCN</v>
      </c>
      <c r="D23" s="46" t="str">
        <f>'TKB TOAN TRUONG'!D23</f>
        <v>Van-HaV</v>
      </c>
      <c r="E23" s="46" t="str">
        <f>'TKB TOAN TRUONG'!E23</f>
        <v>GDQP-ThuanQP</v>
      </c>
      <c r="F23" s="46" t="str">
        <f>'TKB TOAN TRUONG'!F23</f>
        <v>Dia-HuyD</v>
      </c>
      <c r="G23" s="46" t="str">
        <f>'TKB TOAN TRUONG'!G23</f>
        <v>Toan-KhueT</v>
      </c>
      <c r="H23" s="46" t="str">
        <f>'TKB TOAN TRUONG'!H23</f>
        <v>Van-NguyetV</v>
      </c>
      <c r="I23" s="46" t="str">
        <f>'TKB TOAN TRUONG'!I23</f>
        <v>TD-DaiTD</v>
      </c>
      <c r="J23" s="46" t="str">
        <f>'TKB TOAN TRUONG'!J23</f>
        <v>Toan-AnhT</v>
      </c>
      <c r="K23" s="46" t="str">
        <f>'TKB TOAN TRUONG'!K23</f>
        <v>Sinh-PhuongS</v>
      </c>
      <c r="L23" s="46" t="str">
        <f>'TKB TOAN TRUONG'!L23</f>
        <v>TA-HaNN</v>
      </c>
    </row>
    <row r="24" spans="1:24" s="7" customFormat="1" ht="33" customHeight="1" thickBot="1" x14ac:dyDescent="0.25">
      <c r="A24" s="94"/>
      <c r="B24" s="68">
        <v>5</v>
      </c>
      <c r="C24" s="69" t="str">
        <f>'TKB TOAN TRUONG'!C24</f>
        <v>Toan-NgaT</v>
      </c>
      <c r="D24" s="69" t="str">
        <f>'TKB TOAN TRUONG'!D24</f>
        <v>Van-HaV</v>
      </c>
      <c r="E24" s="69" t="str">
        <f>'TKB TOAN TRUONG'!E24</f>
        <v>Ly-NhatL</v>
      </c>
      <c r="F24" s="69" t="str">
        <f>'TKB TOAN TRUONG'!F24</f>
        <v>GDQP-ThuanQP</v>
      </c>
      <c r="G24" s="69" t="str">
        <f>'TKB TOAN TRUONG'!G24</f>
        <v>Van-NguyetV</v>
      </c>
      <c r="H24" s="69" t="str">
        <f>'TKB TOAN TRUONG'!H24</f>
        <v>Su-DamS</v>
      </c>
      <c r="I24" s="69" t="str">
        <f>'TKB TOAN TRUONG'!I24</f>
        <v>Toan-GiangT</v>
      </c>
      <c r="J24" s="69" t="str">
        <f>'TKB TOAN TRUONG'!J24</f>
        <v>Dia-HuyenD</v>
      </c>
      <c r="K24" s="69" t="str">
        <f>'TKB TOAN TRUONG'!K24</f>
        <v>TA-LoanNN</v>
      </c>
      <c r="L24" s="69" t="str">
        <f>'TKB TOAN TRUONG'!L24</f>
        <v>Tin-QuyT</v>
      </c>
    </row>
    <row r="25" spans="1:24" s="7" customFormat="1" ht="33" customHeight="1" thickTop="1" x14ac:dyDescent="0.2">
      <c r="A25" s="94" t="s">
        <v>178</v>
      </c>
      <c r="B25" s="48">
        <v>1</v>
      </c>
      <c r="C25" s="45" t="str">
        <f>'TKB TOAN TRUONG'!C25</f>
        <v>Hoa-HienH</v>
      </c>
      <c r="D25" s="45" t="str">
        <f>'TKB TOAN TRUONG'!D25</f>
        <v>GDCD-HuyenGD</v>
      </c>
      <c r="E25" s="45" t="str">
        <f>'TKB TOAN TRUONG'!E25</f>
        <v>Van-HueV</v>
      </c>
      <c r="F25" s="45" t="str">
        <f>'TKB TOAN TRUONG'!F25</f>
        <v>TA-QuyNN</v>
      </c>
      <c r="G25" s="45" t="str">
        <f>'TKB TOAN TRUONG'!G25</f>
        <v>Toan-KhueT</v>
      </c>
      <c r="H25" s="45" t="str">
        <f>'TKB TOAN TRUONG'!H25</f>
        <v>TD-DanTD</v>
      </c>
      <c r="I25" s="45" t="str">
        <f>'TKB TOAN TRUONG'!I25</f>
        <v>Hoa-ThangH</v>
      </c>
      <c r="J25" s="45" t="str">
        <f>'TKB TOAN TRUONG'!J25</f>
        <v>TA-LoanNN</v>
      </c>
      <c r="K25" s="45" t="str">
        <f>'TKB TOAN TRUONG'!K25</f>
        <v>Tin-MaiT</v>
      </c>
      <c r="L25" s="45" t="str">
        <f>'TKB TOAN TRUONG'!L25</f>
        <v>Toan-HuyT</v>
      </c>
    </row>
    <row r="26" spans="1:24" s="7" customFormat="1" ht="33" customHeight="1" x14ac:dyDescent="0.2">
      <c r="A26" s="94"/>
      <c r="B26" s="73">
        <v>2</v>
      </c>
      <c r="C26" s="46" t="str">
        <f>'TKB TOAN TRUONG'!C26</f>
        <v>Tin-QuyT</v>
      </c>
      <c r="D26" s="46" t="str">
        <f>'TKB TOAN TRUONG'!D26</f>
        <v>Tin-MaiT</v>
      </c>
      <c r="E26" s="46" t="str">
        <f>'TKB TOAN TRUONG'!E26</f>
        <v>TD-DanTD</v>
      </c>
      <c r="F26" s="46" t="str">
        <f>'TKB TOAN TRUONG'!F26</f>
        <v>TA-QuyNN</v>
      </c>
      <c r="G26" s="46" t="str">
        <f>'TKB TOAN TRUONG'!G26</f>
        <v>Toan-KhueT</v>
      </c>
      <c r="H26" s="46" t="str">
        <f>'TKB TOAN TRUONG'!H26</f>
        <v>Hoa-ThiH</v>
      </c>
      <c r="I26" s="46" t="str">
        <f>'TKB TOAN TRUONG'!I26</f>
        <v>GDCD-HuyenGD</v>
      </c>
      <c r="J26" s="46" t="str">
        <f>'TKB TOAN TRUONG'!J26</f>
        <v>TA-LoanNN</v>
      </c>
      <c r="K26" s="46" t="str">
        <f>'TKB TOAN TRUONG'!K26</f>
        <v>Van-LocV</v>
      </c>
      <c r="L26" s="46" t="str">
        <f>'TKB TOAN TRUONG'!L26</f>
        <v>Toan-HuyT</v>
      </c>
    </row>
    <row r="27" spans="1:24" s="7" customFormat="1" ht="33" customHeight="1" x14ac:dyDescent="0.2">
      <c r="A27" s="94"/>
      <c r="B27" s="36">
        <v>3</v>
      </c>
      <c r="C27" s="46" t="str">
        <f>'TKB TOAN TRUONG'!C27</f>
        <v>TA-HaNN</v>
      </c>
      <c r="D27" s="46" t="str">
        <f>'TKB TOAN TRUONG'!D27</f>
        <v>TA-QuyNN</v>
      </c>
      <c r="E27" s="46" t="str">
        <f>'TKB TOAN TRUONG'!E27</f>
        <v>Ly-NhatL</v>
      </c>
      <c r="F27" s="46" t="str">
        <f>'TKB TOAN TRUONG'!F27</f>
        <v>Ly-QuynhL</v>
      </c>
      <c r="G27" s="46" t="str">
        <f>'TKB TOAN TRUONG'!G27</f>
        <v>TD-DanTD</v>
      </c>
      <c r="H27" s="46" t="str">
        <f>'TKB TOAN TRUONG'!H27</f>
        <v>TA-ThanNN</v>
      </c>
      <c r="I27" s="46" t="str">
        <f>'TKB TOAN TRUONG'!I27</f>
        <v>Tin-MaiT</v>
      </c>
      <c r="J27" s="46" t="str">
        <f>'TKB TOAN TRUONG'!J27</f>
        <v>Hoa-ThangH</v>
      </c>
      <c r="K27" s="46" t="str">
        <f>'TKB TOAN TRUONG'!K27</f>
        <v>Van-LocV</v>
      </c>
      <c r="L27" s="46" t="str">
        <f>'TKB TOAN TRUONG'!L27</f>
        <v>TD-DaiTD</v>
      </c>
    </row>
    <row r="28" spans="1:24" s="7" customFormat="1" ht="33" customHeight="1" x14ac:dyDescent="0.2">
      <c r="A28" s="94"/>
      <c r="B28" s="73">
        <v>4</v>
      </c>
      <c r="C28" s="46" t="str">
        <f>'TKB TOAN TRUONG'!C28</f>
        <v>TA-HaNN</v>
      </c>
      <c r="D28" s="46" t="str">
        <f>'TKB TOAN TRUONG'!D28</f>
        <v>TA-QuyNN</v>
      </c>
      <c r="E28" s="46" t="str">
        <f>'TKB TOAN TRUONG'!E28</f>
        <v>TA-LoanNN</v>
      </c>
      <c r="F28" s="46" t="str">
        <f>'TKB TOAN TRUONG'!F28</f>
        <v>Hoa-ThangH</v>
      </c>
      <c r="G28" s="46" t="str">
        <f>'TKB TOAN TRUONG'!G28</f>
        <v>TA-ThanNN</v>
      </c>
      <c r="H28" s="46" t="str">
        <f>'TKB TOAN TRUONG'!H28</f>
        <v>Ly-QuynhL</v>
      </c>
      <c r="I28" s="46" t="str">
        <f>'TKB TOAN TRUONG'!I28</f>
        <v>Toan-GiangT</v>
      </c>
      <c r="J28" s="46" t="str">
        <f>'TKB TOAN TRUONG'!J28</f>
        <v>Van-TrungV</v>
      </c>
      <c r="K28" s="46" t="str">
        <f>'TKB TOAN TRUONG'!K28</f>
        <v>TD-DaiTD</v>
      </c>
      <c r="L28" s="46" t="str">
        <f>'TKB TOAN TRUONG'!L28</f>
        <v>Hoa-ThiH</v>
      </c>
    </row>
    <row r="29" spans="1:24" s="7" customFormat="1" ht="33" customHeight="1" thickBot="1" x14ac:dyDescent="0.25">
      <c r="A29" s="94"/>
      <c r="B29" s="37">
        <v>5</v>
      </c>
      <c r="C29" s="69" t="str">
        <f>'TKB TOAN TRUONG'!C29</f>
        <v>Van-TrungV</v>
      </c>
      <c r="D29" s="69" t="str">
        <f>'TKB TOAN TRUONG'!D29</f>
        <v>Hoa-ThiH</v>
      </c>
      <c r="E29" s="69" t="str">
        <f>'TKB TOAN TRUONG'!E29</f>
        <v>TA-LoanNN</v>
      </c>
      <c r="F29" s="69" t="str">
        <f>'TKB TOAN TRUONG'!F29</f>
        <v>Sinh-NLanS</v>
      </c>
      <c r="G29" s="69" t="str">
        <f>'TKB TOAN TRUONG'!G29</f>
        <v>GDQP-ThuanQP</v>
      </c>
      <c r="H29" s="69" t="str">
        <f>'TKB TOAN TRUONG'!H29</f>
        <v>Toan-KhueT</v>
      </c>
      <c r="I29" s="69" t="str">
        <f>'TKB TOAN TRUONG'!I29</f>
        <v>Van-HoaV</v>
      </c>
      <c r="J29" s="69" t="str">
        <f>'TKB TOAN TRUONG'!J29</f>
        <v>Ly-NhatL</v>
      </c>
      <c r="K29" s="69" t="str">
        <f>'TKB TOAN TRUONG'!K29</f>
        <v>Dia-HuyD</v>
      </c>
      <c r="L29" s="69" t="str">
        <f>'TKB TOAN TRUONG'!L29</f>
        <v>SH-QuyT</v>
      </c>
    </row>
    <row r="30" spans="1:24" s="7" customFormat="1" ht="33" customHeight="1" x14ac:dyDescent="0.2">
      <c r="A30" s="94" t="s">
        <v>179</v>
      </c>
      <c r="B30" s="48">
        <v>1</v>
      </c>
      <c r="C30" s="45" t="str">
        <f>'TKB TOAN TRUONG'!C30</f>
        <v>GDQP-ThangQP</v>
      </c>
      <c r="D30" s="45" t="str">
        <f>'TKB TOAN TRUONG'!D30</f>
        <v>Hoa-ThiH</v>
      </c>
      <c r="E30" s="45" t="str">
        <f>'TKB TOAN TRUONG'!E30</f>
        <v>KTCN-LamCN</v>
      </c>
      <c r="F30" s="45" t="str">
        <f>'TKB TOAN TRUONG'!F30</f>
        <v>Hoa-ThangH</v>
      </c>
      <c r="G30" s="45" t="str">
        <f>'TKB TOAN TRUONG'!G30</f>
        <v>Tin-VinhT</v>
      </c>
      <c r="H30" s="45" t="str">
        <f>'TKB TOAN TRUONG'!H30</f>
        <v>TA-ThanNN</v>
      </c>
      <c r="I30" s="45" t="str">
        <f>'TKB TOAN TRUONG'!I30</f>
        <v>TD-DaiTD</v>
      </c>
      <c r="J30" s="45" t="str">
        <f>'TKB TOAN TRUONG'!J30</f>
        <v>Tin-MaiT</v>
      </c>
      <c r="K30" s="45" t="str">
        <f>'TKB TOAN TRUONG'!K30</f>
        <v>Toan-HuyT</v>
      </c>
      <c r="L30" s="45" t="str">
        <f>'TKB TOAN TRUONG'!L30</f>
        <v>GDQP-ThuanQP</v>
      </c>
    </row>
    <row r="31" spans="1:24" s="7" customFormat="1" ht="33" customHeight="1" x14ac:dyDescent="0.2">
      <c r="A31" s="94"/>
      <c r="B31" s="73">
        <v>2</v>
      </c>
      <c r="C31" s="46" t="str">
        <f>'TKB TOAN TRUONG'!C31</f>
        <v>Ly-ThaiL</v>
      </c>
      <c r="D31" s="46" t="str">
        <f>'TKB TOAN TRUONG'!D31</f>
        <v>Toan-OanhT</v>
      </c>
      <c r="E31" s="46" t="str">
        <f>'TKB TOAN TRUONG'!E31</f>
        <v>Dia-HuyenD</v>
      </c>
      <c r="F31" s="46" t="str">
        <f>'TKB TOAN TRUONG'!F31</f>
        <v>GDCD-HuyenGD</v>
      </c>
      <c r="G31" s="46" t="str">
        <f>'TKB TOAN TRUONG'!G31</f>
        <v>TA-ThanNN</v>
      </c>
      <c r="H31" s="46" t="str">
        <f>'TKB TOAN TRUONG'!H31</f>
        <v>KTCN-GiongCN</v>
      </c>
      <c r="I31" s="46" t="str">
        <f>'TKB TOAN TRUONG'!I31</f>
        <v>GDQP-ThangQP</v>
      </c>
      <c r="J31" s="46" t="str">
        <f>'TKB TOAN TRUONG'!J31</f>
        <v>Toan-AnhT</v>
      </c>
      <c r="K31" s="46" t="str">
        <f>'TKB TOAN TRUONG'!K31</f>
        <v>Toan-HuyT</v>
      </c>
      <c r="L31" s="46" t="str">
        <f>'TKB TOAN TRUONG'!L31</f>
        <v>Sinh-PhuongS</v>
      </c>
    </row>
    <row r="32" spans="1:24" s="7" customFormat="1" ht="33" customHeight="1" x14ac:dyDescent="0.2">
      <c r="A32" s="94"/>
      <c r="B32" s="36">
        <v>3</v>
      </c>
      <c r="C32" s="46" t="str">
        <f>'TKB TOAN TRUONG'!C32</f>
        <v>Hoa-HienH</v>
      </c>
      <c r="D32" s="46" t="str">
        <f>'TKB TOAN TRUONG'!D32</f>
        <v>Toan-OanhT</v>
      </c>
      <c r="E32" s="46" t="str">
        <f>'TKB TOAN TRUONG'!E32</f>
        <v>GDCD-HuyenGD</v>
      </c>
      <c r="F32" s="46" t="str">
        <f>'TKB TOAN TRUONG'!F32</f>
        <v>Tin-MaiT</v>
      </c>
      <c r="G32" s="46" t="str">
        <f>'TKB TOAN TRUONG'!G32</f>
        <v>Van-NguyetV</v>
      </c>
      <c r="H32" s="46" t="str">
        <f>'TKB TOAN TRUONG'!H32</f>
        <v>Hoa-ThiH</v>
      </c>
      <c r="I32" s="46" t="str">
        <f>'TKB TOAN TRUONG'!I32</f>
        <v>Dia-HuyenD</v>
      </c>
      <c r="J32" s="46" t="str">
        <f>'TKB TOAN TRUONG'!J32</f>
        <v>Van-TrungV</v>
      </c>
      <c r="K32" s="46" t="str">
        <f>'TKB TOAN TRUONG'!K32</f>
        <v>GDQP-ThuanQP</v>
      </c>
      <c r="L32" s="46" t="str">
        <f>'TKB TOAN TRUONG'!L32</f>
        <v>Ly-YenL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94"/>
      <c r="B33" s="73">
        <v>4</v>
      </c>
      <c r="C33" s="46" t="str">
        <f>'TKB TOAN TRUONG'!C33</f>
        <v>SH-HienH</v>
      </c>
      <c r="D33" s="46" t="str">
        <f>'TKB TOAN TRUONG'!D33</f>
        <v>SH-MaiT</v>
      </c>
      <c r="E33" s="46" t="str">
        <f>'TKB TOAN TRUONG'!E33</f>
        <v>SH-NhatL</v>
      </c>
      <c r="F33" s="46" t="str">
        <f>'TKB TOAN TRUONG'!F33</f>
        <v>SH-NLanS</v>
      </c>
      <c r="G33" s="46" t="str">
        <f>'TKB TOAN TRUONG'!G33</f>
        <v>SH-VinhT</v>
      </c>
      <c r="H33" s="46" t="str">
        <f>'TKB TOAN TRUONG'!H33</f>
        <v>SH-NguyetV</v>
      </c>
      <c r="I33" s="46" t="str">
        <f>'TKB TOAN TRUONG'!I33</f>
        <v>SH-GiongCN</v>
      </c>
      <c r="J33" s="46" t="str">
        <f>'TKB TOAN TRUONG'!J33</f>
        <v>SH-ThangH</v>
      </c>
      <c r="K33" s="46" t="str">
        <f>'TKB TOAN TRUONG'!K33</f>
        <v>SH-TienH</v>
      </c>
      <c r="L33" s="46" t="str">
        <f>'TKB TOAN TRUONG'!L33</f>
        <v>Hoa-ThiH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94"/>
      <c r="B34" s="37">
        <v>5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abSelected="1" topLeftCell="A7" workbookViewId="0">
      <selection activeCell="C31" sqref="C31: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94" t="s">
        <v>174</v>
      </c>
      <c r="B2" s="72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CC-BichV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 x14ac:dyDescent="0.2">
      <c r="A3" s="94"/>
      <c r="B3" s="73">
        <v>2</v>
      </c>
      <c r="C3" s="46" t="str">
        <f>'TKB TOAN TRUONG'!M6</f>
        <v>Ly-NgocL</v>
      </c>
      <c r="D3" s="46" t="str">
        <f>'TKB TOAN TRUONG'!N6</f>
        <v>Sinh-HuyS</v>
      </c>
      <c r="E3" s="46" t="str">
        <f>'TKB TOAN TRUONG'!O6</f>
        <v>GDCD-HuyenGD</v>
      </c>
      <c r="F3" s="46" t="str">
        <f>'TKB TOAN TRUONG'!P6</f>
        <v>Van-TrungV</v>
      </c>
      <c r="G3" s="46" t="str">
        <f>'TKB TOAN TRUONG'!Q6</f>
        <v>SH-HaV</v>
      </c>
      <c r="H3" s="46" t="str">
        <f>'TKB TOAN TRUONG'!R6</f>
        <v>Tin-VinhT</v>
      </c>
      <c r="I3" s="46" t="str">
        <f>'TKB TOAN TRUONG'!S6</f>
        <v>Dia-HuongD</v>
      </c>
      <c r="J3" s="46" t="str">
        <f>'TKB TOAN TRUONG'!T6</f>
        <v>Hoa-HanhH</v>
      </c>
      <c r="K3" s="46" t="str">
        <f>'TKB TOAN TRUONG'!U6</f>
        <v>GDCD-HanGD</v>
      </c>
      <c r="L3" s="46" t="str">
        <f>'TKB TOAN TRUONG'!V6</f>
        <v>TD-SauTD</v>
      </c>
    </row>
    <row r="4" spans="1:12" ht="38.25" customHeight="1" x14ac:dyDescent="0.2">
      <c r="A4" s="94"/>
      <c r="B4" s="72">
        <v>3</v>
      </c>
      <c r="C4" s="46" t="str">
        <f>'TKB TOAN TRUONG'!M7</f>
        <v>Toan-OanhT</v>
      </c>
      <c r="D4" s="46" t="str">
        <f>'TKB TOAN TRUONG'!N7</f>
        <v>GDCD-HanGD</v>
      </c>
      <c r="E4" s="46" t="str">
        <f>'TKB TOAN TRUONG'!O7</f>
        <v>TA-HienNN</v>
      </c>
      <c r="F4" s="46" t="str">
        <f>'TKB TOAN TRUONG'!P7</f>
        <v>Ly-NhaL</v>
      </c>
      <c r="G4" s="46" t="str">
        <f>'TKB TOAN TRUONG'!Q7</f>
        <v>TA-NHangNN</v>
      </c>
      <c r="H4" s="46" t="str">
        <f>'TKB TOAN TRUONG'!R7</f>
        <v>Hoa-TienH</v>
      </c>
      <c r="I4" s="46" t="str">
        <f>'TKB TOAN TRUONG'!S7</f>
        <v>KTCN-LamCN</v>
      </c>
      <c r="J4" s="46" t="str">
        <f>'TKB TOAN TRUONG'!T7</f>
        <v>KTCN-GiongCN</v>
      </c>
      <c r="K4" s="46" t="str">
        <f>'TKB TOAN TRUONG'!U7</f>
        <v>Sinh-PhuongS</v>
      </c>
      <c r="L4" s="46" t="str">
        <f>'TKB TOAN TRUONG'!V7</f>
        <v>Hoa-HienH</v>
      </c>
    </row>
    <row r="5" spans="1:12" ht="38.25" customHeight="1" x14ac:dyDescent="0.2">
      <c r="A5" s="94"/>
      <c r="B5" s="73">
        <v>4</v>
      </c>
      <c r="C5" s="46" t="str">
        <f>'TKB TOAN TRUONG'!M8</f>
        <v>KTCN-LamCN</v>
      </c>
      <c r="D5" s="46" t="str">
        <f>'TKB TOAN TRUONG'!N8</f>
        <v>KTCN-GiongCN</v>
      </c>
      <c r="E5" s="46" t="str">
        <f>'TKB TOAN TRUONG'!O8</f>
        <v>TA-HienNN</v>
      </c>
      <c r="F5" s="46" t="str">
        <f>'TKB TOAN TRUONG'!P8</f>
        <v>GDQP-ThuanQP</v>
      </c>
      <c r="G5" s="46" t="str">
        <f>'TKB TOAN TRUONG'!Q8</f>
        <v>Ly-NgocL</v>
      </c>
      <c r="H5" s="46" t="str">
        <f>'TKB TOAN TRUONG'!R8</f>
        <v>TD-HuyTD</v>
      </c>
      <c r="I5" s="46" t="str">
        <f>'TKB TOAN TRUONG'!S8</f>
        <v>TA-NHangNN</v>
      </c>
      <c r="J5" s="46" t="str">
        <f>'TKB TOAN TRUONG'!T8</f>
        <v>TA-ThanNN</v>
      </c>
      <c r="K5" s="46" t="str">
        <f>'TKB TOAN TRUONG'!U8</f>
        <v>Toan-AnhT</v>
      </c>
      <c r="L5" s="46" t="str">
        <f>'TKB TOAN TRUONG'!V8</f>
        <v>KTCN-ThuyCN</v>
      </c>
    </row>
    <row r="6" spans="1:12" ht="38.25" customHeight="1" thickBot="1" x14ac:dyDescent="0.25">
      <c r="A6" s="94"/>
      <c r="B6" s="68">
        <v>5</v>
      </c>
      <c r="C6" s="69" t="str">
        <f>'TKB TOAN TRUONG'!M9</f>
        <v>Hoa-HanhH</v>
      </c>
      <c r="D6" s="69" t="str">
        <f>'TKB TOAN TRUONG'!N9</f>
        <v>Hoa-TienH</v>
      </c>
      <c r="E6" s="69" t="str">
        <f>'TKB TOAN TRUONG'!O9</f>
        <v>Hoa-HienH</v>
      </c>
      <c r="F6" s="69" t="str">
        <f>'TKB TOAN TRUONG'!P9</f>
        <v>Sinh-LyS</v>
      </c>
      <c r="G6" s="69" t="str">
        <f>'TKB TOAN TRUONG'!Q9</f>
        <v>KTCN-ThuyCN</v>
      </c>
      <c r="H6" s="69" t="str">
        <f>'TKB TOAN TRUONG'!R9</f>
        <v>Ly-NgocL</v>
      </c>
      <c r="I6" s="69" t="str">
        <f>'TKB TOAN TRUONG'!S9</f>
        <v>Toan-AnhT</v>
      </c>
      <c r="J6" s="69" t="str">
        <f>'TKB TOAN TRUONG'!T9</f>
        <v>TA-ThanNN</v>
      </c>
      <c r="K6" s="69" t="str">
        <f>'TKB TOAN TRUONG'!U9</f>
        <v>GDQP-ThuanQP</v>
      </c>
      <c r="L6" s="69" t="str">
        <f>'TKB TOAN TRUONG'!V9</f>
        <v>Toan-OanhT</v>
      </c>
    </row>
    <row r="7" spans="1:12" ht="38.25" customHeight="1" thickTop="1" x14ac:dyDescent="0.2">
      <c r="A7" s="94" t="s">
        <v>175</v>
      </c>
      <c r="B7" s="48">
        <v>1</v>
      </c>
      <c r="C7" s="45" t="str">
        <f>'TKB TOAN TRUONG'!M10</f>
        <v>Ly-NgocL</v>
      </c>
      <c r="D7" s="45" t="str">
        <f>'TKB TOAN TRUONG'!N10</f>
        <v>Ly-NhaL</v>
      </c>
      <c r="E7" s="45" t="str">
        <f>'TKB TOAN TRUONG'!O10</f>
        <v>Sinh-HuyS</v>
      </c>
      <c r="F7" s="45" t="str">
        <f>'TKB TOAN TRUONG'!P10</f>
        <v>TA-ThanNN</v>
      </c>
      <c r="G7" s="45" t="str">
        <f>'TKB TOAN TRUONG'!Q10</f>
        <v>Toan-KhanhT</v>
      </c>
      <c r="H7" s="45" t="str">
        <f>'TKB TOAN TRUONG'!R10</f>
        <v>TD-HuyTD</v>
      </c>
      <c r="I7" s="45" t="str">
        <f>'TKB TOAN TRUONG'!S10</f>
        <v>GDCD-HanGD</v>
      </c>
      <c r="J7" s="45" t="str">
        <f>'TKB TOAN TRUONG'!T10</f>
        <v>Sinh-LyS</v>
      </c>
      <c r="K7" s="45" t="str">
        <f>'TKB TOAN TRUONG'!U10</f>
        <v>Van-HueV</v>
      </c>
      <c r="L7" s="45" t="str">
        <f>'TKB TOAN TRUONG'!V10</f>
        <v>Ly-ThaiL</v>
      </c>
    </row>
    <row r="8" spans="1:12" ht="38.25" customHeight="1" x14ac:dyDescent="0.2">
      <c r="A8" s="94"/>
      <c r="B8" s="73">
        <v>2</v>
      </c>
      <c r="C8" s="46" t="str">
        <f>'TKB TOAN TRUONG'!M11</f>
        <v>Dia-TrangD</v>
      </c>
      <c r="D8" s="46" t="str">
        <f>'TKB TOAN TRUONG'!N11</f>
        <v>GDQP-ThuanQP</v>
      </c>
      <c r="E8" s="46" t="str">
        <f>'TKB TOAN TRUONG'!O11</f>
        <v>Ly-NhaL</v>
      </c>
      <c r="F8" s="46" t="str">
        <f>'TKB TOAN TRUONG'!P11</f>
        <v>KTCN-GiongCN</v>
      </c>
      <c r="G8" s="46" t="str">
        <f>'TKB TOAN TRUONG'!Q11</f>
        <v>Toan-KhanhT</v>
      </c>
      <c r="H8" s="46" t="str">
        <f>'TKB TOAN TRUONG'!R11</f>
        <v>Hoa-TienH</v>
      </c>
      <c r="I8" s="46" t="str">
        <f>'TKB TOAN TRUONG'!S11</f>
        <v>TD-HuyTD</v>
      </c>
      <c r="J8" s="46" t="str">
        <f>'TKB TOAN TRUONG'!T11</f>
        <v>TD-SauTD</v>
      </c>
      <c r="K8" s="46" t="str">
        <f>'TKB TOAN TRUONG'!U11</f>
        <v>Van-HueV</v>
      </c>
      <c r="L8" s="46" t="str">
        <f>'TKB TOAN TRUONG'!V11</f>
        <v>Hoa-HienH</v>
      </c>
    </row>
    <row r="9" spans="1:12" ht="38.25" customHeight="1" x14ac:dyDescent="0.2">
      <c r="A9" s="94"/>
      <c r="B9" s="72">
        <v>3</v>
      </c>
      <c r="C9" s="46" t="str">
        <f>'TKB TOAN TRUONG'!M12</f>
        <v>GDCD-HanGD</v>
      </c>
      <c r="D9" s="46" t="str">
        <f>'TKB TOAN TRUONG'!N12</f>
        <v>Dia-TrangD</v>
      </c>
      <c r="E9" s="46" t="str">
        <f>'TKB TOAN TRUONG'!O12</f>
        <v>Toan-KhanhT</v>
      </c>
      <c r="F9" s="46" t="str">
        <f>'TKB TOAN TRUONG'!P12</f>
        <v>Sinh-LyS</v>
      </c>
      <c r="G9" s="46" t="str">
        <f>'TKB TOAN TRUONG'!Q12</f>
        <v>Ly-NgocL</v>
      </c>
      <c r="H9" s="46" t="str">
        <f>'TKB TOAN TRUONG'!R12</f>
        <v>GDCD-HuyenGD</v>
      </c>
      <c r="I9" s="46" t="str">
        <f>'TKB TOAN TRUONG'!S12</f>
        <v>Hoa-HienH</v>
      </c>
      <c r="J9" s="46" t="str">
        <f>'TKB TOAN TRUONG'!T12</f>
        <v>TA-ThanNN</v>
      </c>
      <c r="K9" s="46" t="str">
        <f>'TKB TOAN TRUONG'!U12</f>
        <v>TD-SauTD</v>
      </c>
      <c r="L9" s="46" t="str">
        <f>'TKB TOAN TRUONG'!V12</f>
        <v>Toan-OanhT</v>
      </c>
    </row>
    <row r="10" spans="1:12" ht="38.25" customHeight="1" x14ac:dyDescent="0.2">
      <c r="A10" s="94"/>
      <c r="B10" s="73">
        <v>4</v>
      </c>
      <c r="C10" s="46" t="str">
        <f>'TKB TOAN TRUONG'!M13</f>
        <v>GDQP-ThuanQP</v>
      </c>
      <c r="D10" s="46" t="str">
        <f>'TKB TOAN TRUONG'!N13</f>
        <v>Toan-OanhT</v>
      </c>
      <c r="E10" s="46" t="str">
        <f>'TKB TOAN TRUONG'!O13</f>
        <v>Hoa-HienH</v>
      </c>
      <c r="F10" s="46" t="str">
        <f>'TKB TOAN TRUONG'!P13</f>
        <v>Van-TrungV</v>
      </c>
      <c r="G10" s="46" t="str">
        <f>'TKB TOAN TRUONG'!Q13</f>
        <v>GDCD-HuyenGD</v>
      </c>
      <c r="H10" s="46" t="str">
        <f>'TKB TOAN TRUONG'!R13</f>
        <v>TA-ThuyNN</v>
      </c>
      <c r="I10" s="46" t="str">
        <f>'TKB TOAN TRUONG'!S13</f>
        <v>Sinh-LyS</v>
      </c>
      <c r="J10" s="46" t="str">
        <f>'TKB TOAN TRUONG'!T13</f>
        <v>KTCN-GiongCN</v>
      </c>
      <c r="K10" s="46" t="str">
        <f>'TKB TOAN TRUONG'!U13</f>
        <v>Ly-ThaiL</v>
      </c>
      <c r="L10" s="46" t="str">
        <f>'TKB TOAN TRUONG'!V13</f>
        <v>TA-HaNN</v>
      </c>
    </row>
    <row r="11" spans="1:12" ht="38.25" customHeight="1" thickBot="1" x14ac:dyDescent="0.25">
      <c r="A11" s="94"/>
      <c r="B11" s="68">
        <v>5</v>
      </c>
      <c r="C11" s="69" t="str">
        <f>'TKB TOAN TRUONG'!M14</f>
        <v>Van-AnhV</v>
      </c>
      <c r="D11" s="69" t="str">
        <f>'TKB TOAN TRUONG'!N14</f>
        <v>Tin-DLanT</v>
      </c>
      <c r="E11" s="69" t="str">
        <f>'TKB TOAN TRUONG'!O14</f>
        <v>GDQP-ThuanQP</v>
      </c>
      <c r="F11" s="69" t="str">
        <f>'TKB TOAN TRUONG'!P14</f>
        <v>Van-TrungV</v>
      </c>
      <c r="G11" s="69" t="str">
        <f>'TKB TOAN TRUONG'!Q14</f>
        <v>Van-HaV</v>
      </c>
      <c r="H11" s="69" t="str">
        <f>'TKB TOAN TRUONG'!R14</f>
        <v>Toan-KhanhT</v>
      </c>
      <c r="I11" s="69" t="str">
        <f>'TKB TOAN TRUONG'!S14</f>
        <v>Ly-ThaiL</v>
      </c>
      <c r="J11" s="69" t="str">
        <f>'TKB TOAN TRUONG'!T14</f>
        <v>Ly-NhaL</v>
      </c>
      <c r="K11" s="69" t="str">
        <f>'TKB TOAN TRUONG'!U14</f>
        <v>Hoa-TienH</v>
      </c>
      <c r="L11" s="69" t="str">
        <f>'TKB TOAN TRUONG'!V14</f>
        <v>Sinh-HuyS</v>
      </c>
    </row>
    <row r="12" spans="1:12" ht="38.25" customHeight="1" thickTop="1" x14ac:dyDescent="0.2">
      <c r="A12" s="94" t="s">
        <v>176</v>
      </c>
      <c r="B12" s="48">
        <v>1</v>
      </c>
      <c r="C12" s="45" t="str">
        <f>'TKB TOAN TRUONG'!M15</f>
        <v>Tin-VinhT</v>
      </c>
      <c r="D12" s="45" t="str">
        <f>'TKB TOAN TRUONG'!N15</f>
        <v>Su-PhuongSu</v>
      </c>
      <c r="E12" s="45" t="str">
        <f>'TKB TOAN TRUONG'!O15</f>
        <v>Van-BichV</v>
      </c>
      <c r="F12" s="45" t="str">
        <f>'TKB TOAN TRUONG'!P15</f>
        <v>Toan-SangT</v>
      </c>
      <c r="G12" s="45" t="str">
        <f>'TKB TOAN TRUONG'!Q15</f>
        <v>Sinh-LyS</v>
      </c>
      <c r="H12" s="45" t="str">
        <f>'TKB TOAN TRUONG'!R15</f>
        <v>GDQP-ThuanQP</v>
      </c>
      <c r="I12" s="45" t="str">
        <f>'TKB TOAN TRUONG'!S15</f>
        <v>TA-NHangNN</v>
      </c>
      <c r="J12" s="45" t="str">
        <f>'TKB TOAN TRUONG'!T15</f>
        <v>Van-HueV</v>
      </c>
      <c r="K12" s="45" t="str">
        <f>'TKB TOAN TRUONG'!U15</f>
        <v>Dia-HuongD</v>
      </c>
      <c r="L12" s="45" t="str">
        <f>'TKB TOAN TRUONG'!V15</f>
        <v>Dia-TrangD</v>
      </c>
    </row>
    <row r="13" spans="1:12" ht="38.25" customHeight="1" x14ac:dyDescent="0.2">
      <c r="A13" s="94"/>
      <c r="B13" s="73">
        <v>2</v>
      </c>
      <c r="C13" s="46" t="str">
        <f>'TKB TOAN TRUONG'!M16</f>
        <v>Toan-OanhT</v>
      </c>
      <c r="D13" s="46" t="str">
        <f>'TKB TOAN TRUONG'!N16</f>
        <v>Hoa-TienH</v>
      </c>
      <c r="E13" s="46" t="str">
        <f>'TKB TOAN TRUONG'!O16</f>
        <v>Van-BichV</v>
      </c>
      <c r="F13" s="46" t="str">
        <f>'TKB TOAN TRUONG'!P16</f>
        <v>Toan-SangT</v>
      </c>
      <c r="G13" s="46" t="str">
        <f>'TKB TOAN TRUONG'!Q16</f>
        <v>Dia-HuongD</v>
      </c>
      <c r="H13" s="46" t="str">
        <f>'TKB TOAN TRUONG'!R16</f>
        <v>Van-HueV</v>
      </c>
      <c r="I13" s="46" t="str">
        <f>'TKB TOAN TRUONG'!S16</f>
        <v>KTCN-LamCN</v>
      </c>
      <c r="J13" s="46" t="str">
        <f>'TKB TOAN TRUONG'!T16</f>
        <v>TD-SauTD</v>
      </c>
      <c r="K13" s="46" t="str">
        <f>'TKB TOAN TRUONG'!U16</f>
        <v>TA-ThuyNN</v>
      </c>
      <c r="L13" s="46" t="str">
        <f>'TKB TOAN TRUONG'!V16</f>
        <v>GDCD-HanGD</v>
      </c>
    </row>
    <row r="14" spans="1:12" ht="38.25" customHeight="1" x14ac:dyDescent="0.2">
      <c r="A14" s="94"/>
      <c r="B14" s="72">
        <v>3</v>
      </c>
      <c r="C14" s="46" t="str">
        <f>'TKB TOAN TRUONG'!M17</f>
        <v>TD-DaiTD</v>
      </c>
      <c r="D14" s="46" t="str">
        <f>'TKB TOAN TRUONG'!N17</f>
        <v>Toan-OanhT</v>
      </c>
      <c r="E14" s="46" t="str">
        <f>'TKB TOAN TRUONG'!O17</f>
        <v>TA-HienNN</v>
      </c>
      <c r="F14" s="46" t="str">
        <f>'TKB TOAN TRUONG'!P17</f>
        <v>TD-DanTD</v>
      </c>
      <c r="G14" s="46" t="str">
        <f>'TKB TOAN TRUONG'!Q17</f>
        <v>Van-HaV</v>
      </c>
      <c r="H14" s="46" t="str">
        <f>'TKB TOAN TRUONG'!R17</f>
        <v>KTCN-ThuyCN</v>
      </c>
      <c r="I14" s="46" t="str">
        <f>'TKB TOAN TRUONG'!S17</f>
        <v>Van-BichV</v>
      </c>
      <c r="J14" s="46" t="str">
        <f>'TKB TOAN TRUONG'!T17</f>
        <v>GDQP-ThuanQP</v>
      </c>
      <c r="K14" s="46" t="str">
        <f>'TKB TOAN TRUONG'!U17</f>
        <v>TA-ThuyNN</v>
      </c>
      <c r="L14" s="46" t="str">
        <f>'TKB TOAN TRUONG'!V17</f>
        <v>TD-SauTD</v>
      </c>
    </row>
    <row r="15" spans="1:12" ht="38.25" customHeight="1" x14ac:dyDescent="0.2">
      <c r="A15" s="94"/>
      <c r="B15" s="73">
        <v>4</v>
      </c>
      <c r="C15" s="46" t="str">
        <f>'TKB TOAN TRUONG'!M18</f>
        <v>TA-HaNN</v>
      </c>
      <c r="D15" s="46" t="str">
        <f>'TKB TOAN TRUONG'!N18</f>
        <v>TA-HienNN</v>
      </c>
      <c r="E15" s="46" t="str">
        <f>'TKB TOAN TRUONG'!O18</f>
        <v>Dia-HuongD</v>
      </c>
      <c r="F15" s="46" t="str">
        <f>'TKB TOAN TRUONG'!P18</f>
        <v>GDCD-HuyenGD</v>
      </c>
      <c r="G15" s="46" t="str">
        <f>'TKB TOAN TRUONG'!Q18</f>
        <v>TD-HuyTD</v>
      </c>
      <c r="H15" s="46" t="str">
        <f>'TKB TOAN TRUONG'!R18</f>
        <v>TA-ThuyNN</v>
      </c>
      <c r="I15" s="46" t="str">
        <f>'TKB TOAN TRUONG'!S18</f>
        <v>Van-BichV</v>
      </c>
      <c r="J15" s="46" t="str">
        <f>'TKB TOAN TRUONG'!T18</f>
        <v>Toan-AnhT</v>
      </c>
      <c r="K15" s="46" t="str">
        <f>'TKB TOAN TRUONG'!U18</f>
        <v>Su-PhuongSu</v>
      </c>
      <c r="L15" s="46" t="str">
        <f>'TKB TOAN TRUONG'!V18</f>
        <v>Toan-OanhT</v>
      </c>
    </row>
    <row r="16" spans="1:12" ht="38.25" customHeight="1" thickBot="1" x14ac:dyDescent="0.25">
      <c r="A16" s="94"/>
      <c r="B16" s="68">
        <v>5</v>
      </c>
      <c r="C16" s="69" t="str">
        <f>'TKB TOAN TRUONG'!M19</f>
        <v>Hoa-HanhH</v>
      </c>
      <c r="D16" s="69" t="str">
        <f>'TKB TOAN TRUONG'!N19</f>
        <v>TA-HienNN</v>
      </c>
      <c r="E16" s="69" t="str">
        <f>'TKB TOAN TRUONG'!O19</f>
        <v>KTCN-LamCN</v>
      </c>
      <c r="F16" s="69" t="str">
        <f>'TKB TOAN TRUONG'!P19</f>
        <v>Dia-HuongD</v>
      </c>
      <c r="G16" s="69" t="str">
        <f>'TKB TOAN TRUONG'!Q19</f>
        <v>Su-PhuongSu</v>
      </c>
      <c r="H16" s="69" t="str">
        <f>'TKB TOAN TRUONG'!R19</f>
        <v>TA-ThuyNN</v>
      </c>
      <c r="I16" s="69" t="str">
        <f>'TKB TOAN TRUONG'!S19</f>
        <v>Toan-AnhT</v>
      </c>
      <c r="J16" s="69" t="str">
        <f>'TKB TOAN TRUONG'!T19</f>
        <v>GDCD-HanGD</v>
      </c>
      <c r="K16" s="69" t="str">
        <f>'TKB TOAN TRUONG'!U19</f>
        <v>KTCN-ThuyCN</v>
      </c>
      <c r="L16" s="69" t="str">
        <f>'TKB TOAN TRUONG'!V19</f>
        <v>Toan-OanhT</v>
      </c>
    </row>
    <row r="17" spans="1:12" ht="38.25" customHeight="1" thickTop="1" x14ac:dyDescent="0.2">
      <c r="A17" s="94" t="s">
        <v>177</v>
      </c>
      <c r="B17" s="48">
        <v>1</v>
      </c>
      <c r="C17" s="45" t="str">
        <f>'TKB TOAN TRUONG'!M20</f>
        <v>TA-HaNN</v>
      </c>
      <c r="D17" s="45" t="str">
        <f>'TKB TOAN TRUONG'!N20</f>
        <v>Sinh-HuyS</v>
      </c>
      <c r="E17" s="45" t="str">
        <f>'TKB TOAN TRUONG'!O20</f>
        <v>KTCN-LamCN</v>
      </c>
      <c r="F17" s="45" t="str">
        <f>'TKB TOAN TRUONG'!P20</f>
        <v>Tin-VinhT</v>
      </c>
      <c r="G17" s="45" t="str">
        <f>'TKB TOAN TRUONG'!Q20</f>
        <v>Van-HaV</v>
      </c>
      <c r="H17" s="45" t="str">
        <f>'TKB TOAN TRUONG'!R20</f>
        <v>Sinh-LyS</v>
      </c>
      <c r="I17" s="45" t="str">
        <f>'TKB TOAN TRUONG'!S20</f>
        <v>Toan-AnhT</v>
      </c>
      <c r="J17" s="45" t="str">
        <f>'TKB TOAN TRUONG'!T20</f>
        <v>Van-HueV</v>
      </c>
      <c r="K17" s="45" t="str">
        <f>'TKB TOAN TRUONG'!U20</f>
        <v>TD-SauTD</v>
      </c>
      <c r="L17" s="45" t="str">
        <f>'TKB TOAN TRUONG'!V20</f>
        <v>Ly-ThaiL</v>
      </c>
    </row>
    <row r="18" spans="1:12" ht="38.25" customHeight="1" x14ac:dyDescent="0.2">
      <c r="A18" s="94"/>
      <c r="B18" s="73">
        <v>2</v>
      </c>
      <c r="C18" s="46" t="str">
        <f>'TKB TOAN TRUONG'!M21</f>
        <v>TA-HaNN</v>
      </c>
      <c r="D18" s="46" t="str">
        <f>'TKB TOAN TRUONG'!N21</f>
        <v>TD-DaiTD</v>
      </c>
      <c r="E18" s="46" t="str">
        <f>'TKB TOAN TRUONG'!O21</f>
        <v>Ly-NhaL</v>
      </c>
      <c r="F18" s="46" t="str">
        <f>'TKB TOAN TRUONG'!P21</f>
        <v>Hoa-TienH</v>
      </c>
      <c r="G18" s="46" t="str">
        <f>'TKB TOAN TRUONG'!Q21</f>
        <v>Van-HaV</v>
      </c>
      <c r="H18" s="46" t="str">
        <f>'TKB TOAN TRUONG'!R21</f>
        <v>KTCN-ThuyCN</v>
      </c>
      <c r="I18" s="46" t="str">
        <f>'TKB TOAN TRUONG'!S21</f>
        <v>Toan-AnhT</v>
      </c>
      <c r="J18" s="46" t="str">
        <f>'TKB TOAN TRUONG'!T21</f>
        <v>Van-HueV</v>
      </c>
      <c r="K18" s="46" t="str">
        <f>'TKB TOAN TRUONG'!U21</f>
        <v>Ly-ThaiL</v>
      </c>
      <c r="L18" s="46" t="str">
        <f>'TKB TOAN TRUONG'!V21</f>
        <v>Su-PhuongSu</v>
      </c>
    </row>
    <row r="19" spans="1:12" ht="38.25" customHeight="1" x14ac:dyDescent="0.2">
      <c r="A19" s="94"/>
      <c r="B19" s="72">
        <v>3</v>
      </c>
      <c r="C19" s="46" t="str">
        <f>'TKB TOAN TRUONG'!M22</f>
        <v>Hoa-HanhH</v>
      </c>
      <c r="D19" s="46" t="str">
        <f>'TKB TOAN TRUONG'!N22</f>
        <v>Van-AnhV</v>
      </c>
      <c r="E19" s="46" t="str">
        <f>'TKB TOAN TRUONG'!O22</f>
        <v>Sinh-HuyS</v>
      </c>
      <c r="F19" s="46" t="str">
        <f>'TKB TOAN TRUONG'!P22</f>
        <v>Su-PhuongSu</v>
      </c>
      <c r="G19" s="46" t="str">
        <f>'TKB TOAN TRUONG'!Q22</f>
        <v>Toan-KhanhT</v>
      </c>
      <c r="H19" s="46" t="str">
        <f>'TKB TOAN TRUONG'!R22</f>
        <v>Van-HueV</v>
      </c>
      <c r="I19" s="46" t="str">
        <f>'TKB TOAN TRUONG'!S22</f>
        <v>GDQP-ThuanQP</v>
      </c>
      <c r="J19" s="46" t="str">
        <f>'TKB TOAN TRUONG'!T22</f>
        <v>Ly-NhaL</v>
      </c>
      <c r="K19" s="46" t="str">
        <f>'TKB TOAN TRUONG'!U22</f>
        <v>Sinh-PhuongS</v>
      </c>
      <c r="L19" s="46" t="str">
        <f>'TKB TOAN TRUONG'!V22</f>
        <v>Van-NguyetV</v>
      </c>
    </row>
    <row r="20" spans="1:12" ht="38.25" customHeight="1" x14ac:dyDescent="0.2">
      <c r="A20" s="94"/>
      <c r="B20" s="73">
        <v>4</v>
      </c>
      <c r="C20" s="46" t="str">
        <f>'TKB TOAN TRUONG'!M23</f>
        <v>Van-AnhV</v>
      </c>
      <c r="D20" s="46" t="str">
        <f>'TKB TOAN TRUONG'!N23</f>
        <v>Hoa-TienH</v>
      </c>
      <c r="E20" s="46" t="str">
        <f>'TKB TOAN TRUONG'!O23</f>
        <v>Toan-KhanhT</v>
      </c>
      <c r="F20" s="46" t="str">
        <f>'TKB TOAN TRUONG'!P23</f>
        <v>TA-ThanNN</v>
      </c>
      <c r="G20" s="46" t="str">
        <f>'TKB TOAN TRUONG'!Q23</f>
        <v>Hoa-HanhH</v>
      </c>
      <c r="H20" s="46" t="str">
        <f>'TKB TOAN TRUONG'!R23</f>
        <v>Van-HueV</v>
      </c>
      <c r="I20" s="46" t="str">
        <f>'TKB TOAN TRUONG'!S23</f>
        <v>Tin-DLanT</v>
      </c>
      <c r="J20" s="46" t="str">
        <f>'TKB TOAN TRUONG'!T23</f>
        <v>Sinh-LyS</v>
      </c>
      <c r="K20" s="46" t="str">
        <f>'TKB TOAN TRUONG'!U23</f>
        <v>Tin-NLanT</v>
      </c>
      <c r="L20" s="46" t="str">
        <f>'TKB TOAN TRUONG'!V23</f>
        <v>KTCN-ThuyCN</v>
      </c>
    </row>
    <row r="21" spans="1:12" ht="38.25" customHeight="1" thickBot="1" x14ac:dyDescent="0.25">
      <c r="A21" s="94"/>
      <c r="B21" s="68">
        <v>5</v>
      </c>
      <c r="C21" s="69" t="str">
        <f>'TKB TOAN TRUONG'!M24</f>
        <v>Van-AnhV</v>
      </c>
      <c r="D21" s="69" t="str">
        <f>'TKB TOAN TRUONG'!N24</f>
        <v>Ly-NhaL</v>
      </c>
      <c r="E21" s="69" t="str">
        <f>'TKB TOAN TRUONG'!O24</f>
        <v>Toan-KhanhT</v>
      </c>
      <c r="F21" s="69" t="str">
        <f>'TKB TOAN TRUONG'!P24</f>
        <v>TA-ThanNN</v>
      </c>
      <c r="G21" s="69" t="str">
        <f>'TKB TOAN TRUONG'!Q24</f>
        <v>KTCN-ThuyCN</v>
      </c>
      <c r="H21" s="69" t="str">
        <f>'TKB TOAN TRUONG'!R24</f>
        <v>Su-PhuongSu</v>
      </c>
      <c r="I21" s="69" t="str">
        <f>'TKB TOAN TRUONG'!S24</f>
        <v>Ly-ThaiL</v>
      </c>
      <c r="J21" s="69" t="str">
        <f>'TKB TOAN TRUONG'!T24</f>
        <v>Toan-AnhT</v>
      </c>
      <c r="K21" s="69" t="str">
        <f>'TKB TOAN TRUONG'!U24</f>
        <v>Van-HueV</v>
      </c>
      <c r="L21" s="69" t="str">
        <f>'TKB TOAN TRUONG'!V24</f>
        <v>Tin-VinhT</v>
      </c>
    </row>
    <row r="22" spans="1:12" ht="38.25" customHeight="1" thickTop="1" x14ac:dyDescent="0.2">
      <c r="A22" s="94" t="s">
        <v>178</v>
      </c>
      <c r="B22" s="48">
        <v>1</v>
      </c>
      <c r="C22" s="45" t="str">
        <f>'TKB TOAN TRUONG'!M25</f>
        <v>Ly-NgocL</v>
      </c>
      <c r="D22" s="45" t="str">
        <f>'TKB TOAN TRUONG'!N25</f>
        <v>TD-DaiTD</v>
      </c>
      <c r="E22" s="45" t="str">
        <f>'TKB TOAN TRUONG'!O25</f>
        <v>Tin-NLanT</v>
      </c>
      <c r="F22" s="45" t="str">
        <f>'TKB TOAN TRUONG'!P25</f>
        <v>Toan-SangT</v>
      </c>
      <c r="G22" s="45" t="str">
        <f>'TKB TOAN TRUONG'!Q25</f>
        <v>TA-NHangNN</v>
      </c>
      <c r="H22" s="45" t="str">
        <f>'TKB TOAN TRUONG'!R25</f>
        <v>Toan-KhanhT</v>
      </c>
      <c r="I22" s="45" t="str">
        <f>'TKB TOAN TRUONG'!S25</f>
        <v>TD-HuyTD</v>
      </c>
      <c r="J22" s="45" t="str">
        <f>'TKB TOAN TRUONG'!T25</f>
        <v>TA-ThanNN</v>
      </c>
      <c r="K22" s="45" t="str">
        <f>'TKB TOAN TRUONG'!U25</f>
        <v>Toan-AnhT</v>
      </c>
      <c r="L22" s="45" t="str">
        <f>'TKB TOAN TRUONG'!V25</f>
        <v>TA-HaNN</v>
      </c>
    </row>
    <row r="23" spans="1:12" ht="38.25" customHeight="1" x14ac:dyDescent="0.2">
      <c r="A23" s="94"/>
      <c r="B23" s="73">
        <v>2</v>
      </c>
      <c r="C23" s="46" t="str">
        <f>'TKB TOAN TRUONG'!M26</f>
        <v>Toan-OanhT</v>
      </c>
      <c r="D23" s="46" t="str">
        <f>'TKB TOAN TRUONG'!N26</f>
        <v>Van-AnhV</v>
      </c>
      <c r="E23" s="46" t="str">
        <f>'TKB TOAN TRUONG'!O26</f>
        <v>TD-DaiTD</v>
      </c>
      <c r="F23" s="46" t="str">
        <f>'TKB TOAN TRUONG'!P26</f>
        <v>Toan-SangT</v>
      </c>
      <c r="G23" s="46" t="str">
        <f>'TKB TOAN TRUONG'!Q26</f>
        <v>GDQP-ThuanQP</v>
      </c>
      <c r="H23" s="46" t="str">
        <f>'TKB TOAN TRUONG'!R26</f>
        <v>Van-HueV</v>
      </c>
      <c r="I23" s="46" t="str">
        <f>'TKB TOAN TRUONG'!S26</f>
        <v>Sinh-LyS</v>
      </c>
      <c r="J23" s="46" t="str">
        <f>'TKB TOAN TRUONG'!T26</f>
        <v>Tin-NLanT</v>
      </c>
      <c r="K23" s="46" t="str">
        <f>'TKB TOAN TRUONG'!U26</f>
        <v>Toan-AnhT</v>
      </c>
      <c r="L23" s="46" t="str">
        <f>'TKB TOAN TRUONG'!V26</f>
        <v>TA-HaNN</v>
      </c>
    </row>
    <row r="24" spans="1:12" ht="38.25" customHeight="1" x14ac:dyDescent="0.2">
      <c r="A24" s="94"/>
      <c r="B24" s="72">
        <v>3</v>
      </c>
      <c r="C24" s="46" t="str">
        <f>'TKB TOAN TRUONG'!M27</f>
        <v>Toan-OanhT</v>
      </c>
      <c r="D24" s="46" t="str">
        <f>'TKB TOAN TRUONG'!N27</f>
        <v>Van-AnhV</v>
      </c>
      <c r="E24" s="46" t="str">
        <f>'TKB TOAN TRUONG'!O27</f>
        <v>Su-PhuongSu</v>
      </c>
      <c r="F24" s="46" t="str">
        <f>'TKB TOAN TRUONG'!P27</f>
        <v>Van-TrungV</v>
      </c>
      <c r="G24" s="46" t="str">
        <f>'TKB TOAN TRUONG'!Q27</f>
        <v>Toan-KhanhT</v>
      </c>
      <c r="H24" s="46" t="str">
        <f>'TKB TOAN TRUONG'!R27</f>
        <v>Ly-NgocL</v>
      </c>
      <c r="I24" s="46" t="str">
        <f>'TKB TOAN TRUONG'!S27</f>
        <v>Van-BichV</v>
      </c>
      <c r="J24" s="46" t="str">
        <f>'TKB TOAN TRUONG'!T27</f>
        <v>Van-HueV</v>
      </c>
      <c r="K24" s="46" t="str">
        <f>'TKB TOAN TRUONG'!U27</f>
        <v>TA-ThuyNN</v>
      </c>
      <c r="L24" s="46" t="str">
        <f>'TKB TOAN TRUONG'!V27</f>
        <v>Hoa-HienH</v>
      </c>
    </row>
    <row r="25" spans="1:12" ht="38.25" customHeight="1" x14ac:dyDescent="0.2">
      <c r="A25" s="94"/>
      <c r="B25" s="73">
        <v>4</v>
      </c>
      <c r="C25" s="46" t="str">
        <f>'TKB TOAN TRUONG'!M28</f>
        <v>Sinh-HuyS</v>
      </c>
      <c r="D25" s="46" t="str">
        <f>'TKB TOAN TRUONG'!N28</f>
        <v>Toan-OanhT</v>
      </c>
      <c r="E25" s="46" t="str">
        <f>'TKB TOAN TRUONG'!O28</f>
        <v>Toan-KhanhT</v>
      </c>
      <c r="F25" s="46" t="str">
        <f>'TKB TOAN TRUONG'!P28</f>
        <v>TD-DanTD</v>
      </c>
      <c r="G25" s="46" t="str">
        <f>'TKB TOAN TRUONG'!Q28</f>
        <v>TD-HuyTD</v>
      </c>
      <c r="H25" s="46" t="str">
        <f>'TKB TOAN TRUONG'!R28</f>
        <v>Sinh-LyS</v>
      </c>
      <c r="I25" s="46" t="str">
        <f>'TKB TOAN TRUONG'!S28</f>
        <v>TA-NHangNN</v>
      </c>
      <c r="J25" s="46" t="str">
        <f>'TKB TOAN TRUONG'!T28</f>
        <v>Toan-AnhT</v>
      </c>
      <c r="K25" s="46" t="str">
        <f>'TKB TOAN TRUONG'!U28</f>
        <v>KTCN-ThuyCN</v>
      </c>
      <c r="L25" s="46" t="str">
        <f>'TKB TOAN TRUONG'!V28</f>
        <v>GDQP-ThuanQP</v>
      </c>
    </row>
    <row r="26" spans="1:12" ht="38.25" customHeight="1" thickBot="1" x14ac:dyDescent="0.25">
      <c r="A26" s="94"/>
      <c r="B26" s="37">
        <v>5</v>
      </c>
      <c r="C26" s="69" t="str">
        <f>'TKB TOAN TRUONG'!M29</f>
        <v>Su-PhuongSu</v>
      </c>
      <c r="D26" s="69" t="str">
        <f>'TKB TOAN TRUONG'!N29</f>
        <v>Toan-OanhT</v>
      </c>
      <c r="E26" s="69" t="str">
        <f>'TKB TOAN TRUONG'!O29</f>
        <v>Van-BichV</v>
      </c>
      <c r="F26" s="69" t="str">
        <f>'TKB TOAN TRUONG'!P29</f>
        <v>TA-ThanNN</v>
      </c>
      <c r="G26" s="69" t="str">
        <f>'TKB TOAN TRUONG'!Q29</f>
        <v>Sinh-LyS</v>
      </c>
      <c r="H26" s="69" t="str">
        <f>'TKB TOAN TRUONG'!R29</f>
        <v>SH-ThuyCN</v>
      </c>
      <c r="I26" s="69" t="str">
        <f>'TKB TOAN TRUONG'!S29</f>
        <v>TA-NHangNN</v>
      </c>
      <c r="J26" s="69" t="str">
        <f>'TKB TOAN TRUONG'!T29</f>
        <v>Toan-AnhT</v>
      </c>
      <c r="K26" s="69" t="str">
        <f>'TKB TOAN TRUONG'!U29</f>
        <v>Van-HueV</v>
      </c>
      <c r="L26" s="69" t="str">
        <f>'TKB TOAN TRUONG'!V29</f>
        <v>Sinh-HuyS</v>
      </c>
    </row>
    <row r="27" spans="1:12" ht="38.25" customHeight="1" x14ac:dyDescent="0.2">
      <c r="A27" s="94" t="s">
        <v>179</v>
      </c>
      <c r="B27" s="48">
        <v>1</v>
      </c>
      <c r="C27" s="45" t="str">
        <f>'TKB TOAN TRUONG'!M30</f>
        <v>Sinh-HuyS</v>
      </c>
      <c r="D27" s="45" t="str">
        <f>'TKB TOAN TRUONG'!N30</f>
        <v>Ly-NhaL</v>
      </c>
      <c r="E27" s="45" t="str">
        <f>'TKB TOAN TRUONG'!O30</f>
        <v>Hoa-HienH</v>
      </c>
      <c r="F27" s="45" t="str">
        <f>'TKB TOAN TRUONG'!P30</f>
        <v>KTCN-GiongCN</v>
      </c>
      <c r="G27" s="45" t="str">
        <f>'TKB TOAN TRUONG'!Q30</f>
        <v>TA-NHangNN</v>
      </c>
      <c r="H27" s="45" t="str">
        <f>'TKB TOAN TRUONG'!R30</f>
        <v>Toan-KhanhT</v>
      </c>
      <c r="I27" s="45" t="str">
        <f>'TKB TOAN TRUONG'!S30</f>
        <v>Su-PhuongSu</v>
      </c>
      <c r="J27" s="45" t="str">
        <f>'TKB TOAN TRUONG'!T30</f>
        <v>Hoa-HanhH</v>
      </c>
      <c r="K27" s="45" t="str">
        <f>'TKB TOAN TRUONG'!U30</f>
        <v>Toan-AnhT</v>
      </c>
      <c r="L27" s="45" t="str">
        <f>'TKB TOAN TRUONG'!V30</f>
        <v>Van-NguyetV</v>
      </c>
    </row>
    <row r="28" spans="1:12" ht="38.25" customHeight="1" x14ac:dyDescent="0.2">
      <c r="A28" s="94"/>
      <c r="B28" s="73">
        <v>2</v>
      </c>
      <c r="C28" s="46" t="str">
        <f>'TKB TOAN TRUONG'!M31</f>
        <v>TD-DaiTD</v>
      </c>
      <c r="D28" s="46" t="str">
        <f>'TKB TOAN TRUONG'!N31</f>
        <v>TA-HienNN</v>
      </c>
      <c r="E28" s="46" t="str">
        <f>'TKB TOAN TRUONG'!O31</f>
        <v>Ly-NhaL</v>
      </c>
      <c r="F28" s="46" t="str">
        <f>'TKB TOAN TRUONG'!P31</f>
        <v>Hoa-TienH</v>
      </c>
      <c r="G28" s="46" t="str">
        <f>'TKB TOAN TRUONG'!Q31</f>
        <v>TA-NHangNN</v>
      </c>
      <c r="H28" s="46" t="str">
        <f>'TKB TOAN TRUONG'!R31</f>
        <v>Toan-KhanhT</v>
      </c>
      <c r="I28" s="46" t="str">
        <f>'TKB TOAN TRUONG'!S31</f>
        <v>Hoa-HienH</v>
      </c>
      <c r="J28" s="46" t="str">
        <f>'TKB TOAN TRUONG'!T31</f>
        <v>Dia-TrangD</v>
      </c>
      <c r="K28" s="46" t="str">
        <f>'TKB TOAN TRUONG'!U31</f>
        <v>TA-ThuyNN</v>
      </c>
      <c r="L28" s="46" t="str">
        <f>'TKB TOAN TRUONG'!V31</f>
        <v>Van-NguyetV</v>
      </c>
    </row>
    <row r="29" spans="1:12" ht="38.25" customHeight="1" x14ac:dyDescent="0.2">
      <c r="A29" s="94"/>
      <c r="B29" s="72">
        <v>3</v>
      </c>
      <c r="C29" s="46" t="str">
        <f>'TKB TOAN TRUONG'!M32</f>
        <v>KTCN-LamCN</v>
      </c>
      <c r="D29" s="46" t="str">
        <f>'TKB TOAN TRUONG'!N32</f>
        <v>KTCN-GiongCN</v>
      </c>
      <c r="E29" s="46" t="str">
        <f>'TKB TOAN TRUONG'!O32</f>
        <v>TD-DaiTD</v>
      </c>
      <c r="F29" s="46" t="str">
        <f>'TKB TOAN TRUONG'!P32</f>
        <v>Ly-NhaL</v>
      </c>
      <c r="G29" s="46" t="str">
        <f>'TKB TOAN TRUONG'!Q32</f>
        <v>Tin-VinhT</v>
      </c>
      <c r="H29" s="46" t="str">
        <f>'TKB TOAN TRUONG'!R32</f>
        <v>TA-ThuyNN</v>
      </c>
      <c r="I29" s="46" t="str">
        <f>'TKB TOAN TRUONG'!S32</f>
        <v>Van-BichV</v>
      </c>
      <c r="J29" s="46" t="str">
        <f>'TKB TOAN TRUONG'!T32</f>
        <v>Su-PhuongSu</v>
      </c>
      <c r="K29" s="46" t="str">
        <f>'TKB TOAN TRUONG'!U32</f>
        <v>Hoa-TienH</v>
      </c>
      <c r="L29" s="46" t="str">
        <f>'TKB TOAN TRUONG'!V32</f>
        <v>Ly-ThaiL</v>
      </c>
    </row>
    <row r="30" spans="1:12" ht="38.25" customHeight="1" x14ac:dyDescent="0.2">
      <c r="A30" s="94"/>
      <c r="B30" s="73">
        <v>4</v>
      </c>
      <c r="C30" s="46" t="str">
        <f>'TKB TOAN TRUONG'!M33</f>
        <v>SH-HuyS</v>
      </c>
      <c r="D30" s="46" t="str">
        <f>'TKB TOAN TRUONG'!N33</f>
        <v>SH-DLanT</v>
      </c>
      <c r="E30" s="46" t="str">
        <f>'TKB TOAN TRUONG'!O33</f>
        <v>SH-BichV</v>
      </c>
      <c r="F30" s="46" t="str">
        <f>'TKB TOAN TRUONG'!P33</f>
        <v>SH-TrungV</v>
      </c>
      <c r="G30" s="46" t="str">
        <f>'TKB TOAN TRUONG'!Q33</f>
        <v>Hoa-HanhH</v>
      </c>
      <c r="H30" s="46" t="str">
        <f>'TKB TOAN TRUONG'!R33</f>
        <v>Dia-HuongD</v>
      </c>
      <c r="I30" s="46" t="str">
        <f>'TKB TOAN TRUONG'!S33</f>
        <v>SH-LamCN</v>
      </c>
      <c r="J30" s="46" t="str">
        <f>'TKB TOAN TRUONG'!T33</f>
        <v>SH-TrangD</v>
      </c>
      <c r="K30" s="46" t="str">
        <f>'TKB TOAN TRUONG'!U33</f>
        <v>SH-PhuongS</v>
      </c>
      <c r="L30" s="46" t="str">
        <f>'TKB TOAN TRUONG'!V33</f>
        <v>SH-ThaiL</v>
      </c>
    </row>
    <row r="31" spans="1:12" ht="38.25" customHeight="1" thickBot="1" x14ac:dyDescent="0.25">
      <c r="A31" s="94"/>
      <c r="B31" s="37">
        <v>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workbookViewId="0">
      <selection activeCell="F36" sqref="F36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94" t="s">
        <v>174</v>
      </c>
      <c r="B2" s="72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CC-NgocL</v>
      </c>
    </row>
    <row r="3" spans="1:12" ht="38.25" customHeight="1" x14ac:dyDescent="0.2">
      <c r="A3" s="94"/>
      <c r="B3" s="73">
        <v>2</v>
      </c>
      <c r="C3" s="46" t="str">
        <f>'TKB TOAN TRUONG'!W6</f>
        <v>Ly-NhatL</v>
      </c>
      <c r="D3" s="46" t="str">
        <f>'TKB TOAN TRUONG'!X6</f>
        <v>Tin-DLanT</v>
      </c>
      <c r="E3" s="46" t="str">
        <f>'TKB TOAN TRUONG'!Y6</f>
        <v>Hoa-ThangH</v>
      </c>
      <c r="F3" s="46" t="str">
        <f>'TKB TOAN TRUONG'!Z6</f>
        <v>Hoa-ThiH</v>
      </c>
      <c r="G3" s="46" t="str">
        <f>'TKB TOAN TRUONG'!AA6</f>
        <v>Toan-GiangT</v>
      </c>
      <c r="H3" s="46" t="str">
        <f>'TKB TOAN TRUONG'!AB6</f>
        <v>TA-LoanNN</v>
      </c>
      <c r="I3" s="46" t="str">
        <f>'TKB TOAN TRUONG'!AC6</f>
        <v>GDQP-ThuanQP</v>
      </c>
      <c r="J3" s="46" t="str">
        <f>'TKB TOAN TRUONG'!AD6</f>
        <v>Tin-NLanT</v>
      </c>
      <c r="K3" s="46" t="str">
        <f>'TKB TOAN TRUONG'!AE6</f>
        <v>Dia-HuyenD</v>
      </c>
      <c r="L3" s="46" t="str">
        <f>'TKB TOAN TRUONG'!AF6</f>
        <v>TD-HuyTD</v>
      </c>
    </row>
    <row r="4" spans="1:12" ht="38.25" customHeight="1" x14ac:dyDescent="0.2">
      <c r="A4" s="94"/>
      <c r="B4" s="72">
        <v>3</v>
      </c>
      <c r="C4" s="46" t="str">
        <f>'TKB TOAN TRUONG'!W7</f>
        <v>Hoa-ThiH</v>
      </c>
      <c r="D4" s="46" t="str">
        <f>'TKB TOAN TRUONG'!X7</f>
        <v>Ly-NgocL</v>
      </c>
      <c r="E4" s="46" t="str">
        <f>'TKB TOAN TRUONG'!Y7</f>
        <v>GDQP-ThuanQP</v>
      </c>
      <c r="F4" s="46" t="str">
        <f>'TKB TOAN TRUONG'!Z7</f>
        <v>Van-AnhV</v>
      </c>
      <c r="G4" s="46" t="str">
        <f>'TKB TOAN TRUONG'!AA7</f>
        <v>Van-BichV</v>
      </c>
      <c r="H4" s="46" t="str">
        <f>'TKB TOAN TRUONG'!AB7</f>
        <v>TA-LoanNN</v>
      </c>
      <c r="I4" s="46" t="str">
        <f>'TKB TOAN TRUONG'!AC7</f>
        <v>TD-SauTD</v>
      </c>
      <c r="J4" s="46" t="str">
        <f>'TKB TOAN TRUONG'!AD7</f>
        <v>TD-HuyTD</v>
      </c>
      <c r="K4" s="46" t="str">
        <f>'TKB TOAN TRUONG'!AE7</f>
        <v>Tin-QuyT</v>
      </c>
      <c r="L4" s="46" t="str">
        <f>'TKB TOAN TRUONG'!AF7</f>
        <v>KTNN-NLanS</v>
      </c>
    </row>
    <row r="5" spans="1:12" ht="38.25" customHeight="1" x14ac:dyDescent="0.2">
      <c r="A5" s="94"/>
      <c r="B5" s="73">
        <v>4</v>
      </c>
      <c r="C5" s="46" t="str">
        <f>'TKB TOAN TRUONG'!W8</f>
        <v>Van-AnhV</v>
      </c>
      <c r="D5" s="46" t="str">
        <f>'TKB TOAN TRUONG'!X8</f>
        <v>Van-HoaV</v>
      </c>
      <c r="E5" s="46" t="str">
        <f>'TKB TOAN TRUONG'!Y8</f>
        <v>KTNN-LyS</v>
      </c>
      <c r="F5" s="46" t="str">
        <f>'TKB TOAN TRUONG'!Z8</f>
        <v>Ly-YenL</v>
      </c>
      <c r="G5" s="46" t="str">
        <f>'TKB TOAN TRUONG'!AA8</f>
        <v>Tin-QuyT</v>
      </c>
      <c r="H5" s="46" t="str">
        <f>'TKB TOAN TRUONG'!AB8</f>
        <v>KTNN-PhuongS</v>
      </c>
      <c r="I5" s="46" t="str">
        <f>'TKB TOAN TRUONG'!AC8</f>
        <v>Hoa-ThangH</v>
      </c>
      <c r="J5" s="46" t="str">
        <f>'TKB TOAN TRUONG'!AD8</f>
        <v>Hoa-HanhH</v>
      </c>
      <c r="K5" s="46" t="str">
        <f>'TKB TOAN TRUONG'!AE8</f>
        <v>Toan-HuyT</v>
      </c>
      <c r="L5" s="46" t="str">
        <f>'TKB TOAN TRUONG'!AF8</f>
        <v>GDCD-HanGD</v>
      </c>
    </row>
    <row r="6" spans="1:12" ht="38.25" customHeight="1" thickBot="1" x14ac:dyDescent="0.25">
      <c r="A6" s="94"/>
      <c r="B6" s="68">
        <v>5</v>
      </c>
      <c r="C6" s="69" t="str">
        <f>'TKB TOAN TRUONG'!W9</f>
        <v>Van-AnhV</v>
      </c>
      <c r="D6" s="69" t="str">
        <f>'TKB TOAN TRUONG'!X9</f>
        <v>Van-HoaV</v>
      </c>
      <c r="E6" s="69" t="str">
        <f>'TKB TOAN TRUONG'!Y9</f>
        <v>Toan-NgaT</v>
      </c>
      <c r="F6" s="69" t="str">
        <f>'TKB TOAN TRUONG'!Z9</f>
        <v>KTNN-NLanS</v>
      </c>
      <c r="G6" s="69" t="str">
        <f>'TKB TOAN TRUONG'!AA9</f>
        <v>TA-NHangNN</v>
      </c>
      <c r="H6" s="69" t="str">
        <f>'TKB TOAN TRUONG'!AB9</f>
        <v>Ly-YenL</v>
      </c>
      <c r="I6" s="69" t="str">
        <f>'TKB TOAN TRUONG'!AC9</f>
        <v>GDCD-HanGD</v>
      </c>
      <c r="J6" s="69" t="str">
        <f>'TKB TOAN TRUONG'!AD9</f>
        <v>Ly-NhatL</v>
      </c>
      <c r="K6" s="69" t="str">
        <f>'TKB TOAN TRUONG'!AE9</f>
        <v>Hoa-ThiH</v>
      </c>
      <c r="L6" s="69" t="str">
        <f>'TKB TOAN TRUONG'!AF9</f>
        <v>Tin-QuyT</v>
      </c>
    </row>
    <row r="7" spans="1:12" ht="38.25" customHeight="1" thickTop="1" x14ac:dyDescent="0.2">
      <c r="A7" s="94" t="s">
        <v>175</v>
      </c>
      <c r="B7" s="48">
        <v>1</v>
      </c>
      <c r="C7" s="45" t="str">
        <f>'TKB TOAN TRUONG'!W10</f>
        <v>Su-DamS</v>
      </c>
      <c r="D7" s="45" t="str">
        <f>'TKB TOAN TRUONG'!X10</f>
        <v>GDQP-ThuanQP</v>
      </c>
      <c r="E7" s="45" t="str">
        <f>'TKB TOAN TRUONG'!Y10</f>
        <v>Van-LocV</v>
      </c>
      <c r="F7" s="45" t="str">
        <f>'TKB TOAN TRUONG'!Z10</f>
        <v>GDCD-HuyenGD</v>
      </c>
      <c r="G7" s="45" t="str">
        <f>'TKB TOAN TRUONG'!AA10</f>
        <v>Dia-HuyD</v>
      </c>
      <c r="H7" s="45" t="str">
        <f>'TKB TOAN TRUONG'!AB10</f>
        <v>TD-SauTD</v>
      </c>
      <c r="I7" s="45" t="str">
        <f>'TKB TOAN TRUONG'!AC10</f>
        <v>Van-HoaV</v>
      </c>
      <c r="J7" s="45" t="str">
        <f>'TKB TOAN TRUONG'!AD10</f>
        <v>TA-QuyNN</v>
      </c>
      <c r="K7" s="45" t="str">
        <f>'TKB TOAN TRUONG'!AE10</f>
        <v>Toan-HuyT</v>
      </c>
      <c r="L7" s="45" t="str">
        <f>'TKB TOAN TRUONG'!AF10</f>
        <v>Toan-KhueT</v>
      </c>
    </row>
    <row r="8" spans="1:12" ht="38.25" customHeight="1" x14ac:dyDescent="0.2">
      <c r="A8" s="94"/>
      <c r="B8" s="73">
        <v>2</v>
      </c>
      <c r="C8" s="46" t="str">
        <f>'TKB TOAN TRUONG'!W11</f>
        <v>TA-ThuyNN</v>
      </c>
      <c r="D8" s="46" t="str">
        <f>'TKB TOAN TRUONG'!X11</f>
        <v>Ly-NgocL</v>
      </c>
      <c r="E8" s="46" t="str">
        <f>'TKB TOAN TRUONG'!Y11</f>
        <v>Su-ThuyS</v>
      </c>
      <c r="F8" s="46" t="str">
        <f>'TKB TOAN TRUONG'!Z11</f>
        <v>Van-AnhV</v>
      </c>
      <c r="G8" s="46" t="str">
        <f>'TKB TOAN TRUONG'!AA11</f>
        <v>Toan-GiangT</v>
      </c>
      <c r="H8" s="46" t="str">
        <f>'TKB TOAN TRUONG'!AB11</f>
        <v>Su-DamS</v>
      </c>
      <c r="I8" s="46" t="str">
        <f>'TKB TOAN TRUONG'!AC11</f>
        <v>Hoa-ThangH</v>
      </c>
      <c r="J8" s="46" t="str">
        <f>'TKB TOAN TRUONG'!AD11</f>
        <v>GDCD-HanGD</v>
      </c>
      <c r="K8" s="46" t="str">
        <f>'TKB TOAN TRUONG'!AE11</f>
        <v>KTNN-LyS</v>
      </c>
      <c r="L8" s="46" t="str">
        <f>'TKB TOAN TRUONG'!AF11</f>
        <v>Sinh-HuyS</v>
      </c>
    </row>
    <row r="9" spans="1:12" ht="38.25" customHeight="1" x14ac:dyDescent="0.2">
      <c r="A9" s="94"/>
      <c r="B9" s="72">
        <v>3</v>
      </c>
      <c r="C9" s="46" t="str">
        <f>'TKB TOAN TRUONG'!W12</f>
        <v>Toan-NgaT</v>
      </c>
      <c r="D9" s="46" t="str">
        <f>'TKB TOAN TRUONG'!X12</f>
        <v>Hoa-ThangH</v>
      </c>
      <c r="E9" s="46" t="str">
        <f>'TKB TOAN TRUONG'!Y12</f>
        <v>TA-QuyNN</v>
      </c>
      <c r="F9" s="46" t="str">
        <f>'TKB TOAN TRUONG'!Z12</f>
        <v>Van-AnhV</v>
      </c>
      <c r="G9" s="46" t="str">
        <f>'TKB TOAN TRUONG'!AA12</f>
        <v>Toan-GiangT</v>
      </c>
      <c r="H9" s="46" t="str">
        <f>'TKB TOAN TRUONG'!AB12</f>
        <v>Dia-HuyD</v>
      </c>
      <c r="I9" s="46" t="str">
        <f>'TKB TOAN TRUONG'!AC12</f>
        <v>Tin-DLanT</v>
      </c>
      <c r="J9" s="46" t="str">
        <f>'TKB TOAN TRUONG'!AD12</f>
        <v>Sinh-HuyS</v>
      </c>
      <c r="K9" s="46" t="str">
        <f>'TKB TOAN TRUONG'!AE12</f>
        <v>Van-TrungV</v>
      </c>
      <c r="L9" s="46" t="str">
        <f>'TKB TOAN TRUONG'!AF12</f>
        <v>Van-LocV</v>
      </c>
    </row>
    <row r="10" spans="1:12" ht="38.25" customHeight="1" x14ac:dyDescent="0.2">
      <c r="A10" s="94"/>
      <c r="B10" s="73">
        <v>4</v>
      </c>
      <c r="C10" s="46" t="str">
        <f>'TKB TOAN TRUONG'!W13</f>
        <v>TD-HuyTD</v>
      </c>
      <c r="D10" s="46" t="str">
        <f>'TKB TOAN TRUONG'!X13</f>
        <v>Toan-KhueT</v>
      </c>
      <c r="E10" s="46" t="str">
        <f>'TKB TOAN TRUONG'!Y13</f>
        <v>Hoa-ThangH</v>
      </c>
      <c r="F10" s="46" t="str">
        <f>'TKB TOAN TRUONG'!Z13</f>
        <v>Toan-KhanhT</v>
      </c>
      <c r="G10" s="46" t="str">
        <f>'TKB TOAN TRUONG'!AA13</f>
        <v>TD-SauTD</v>
      </c>
      <c r="H10" s="46" t="str">
        <f>'TKB TOAN TRUONG'!AB13</f>
        <v>Toan-GiangT</v>
      </c>
      <c r="I10" s="46" t="str">
        <f>'TKB TOAN TRUONG'!AC13</f>
        <v>Ly-NhaL</v>
      </c>
      <c r="J10" s="46" t="str">
        <f>'TKB TOAN TRUONG'!AD13</f>
        <v>Van-HoaV</v>
      </c>
      <c r="K10" s="46" t="str">
        <f>'TKB TOAN TRUONG'!AE13</f>
        <v>TA-QuyNN</v>
      </c>
      <c r="L10" s="46" t="str">
        <f>'TKB TOAN TRUONG'!AF13</f>
        <v>Su-ThuyS</v>
      </c>
    </row>
    <row r="11" spans="1:12" ht="38.25" customHeight="1" thickBot="1" x14ac:dyDescent="0.25">
      <c r="A11" s="94"/>
      <c r="B11" s="68">
        <v>5</v>
      </c>
      <c r="C11" s="69" t="str">
        <f>'TKB TOAN TRUONG'!W14</f>
        <v>KTNN-LyS</v>
      </c>
      <c r="D11" s="69" t="str">
        <f>'TKB TOAN TRUONG'!X14</f>
        <v>Toan-KhueT</v>
      </c>
      <c r="E11" s="69" t="str">
        <f>'TKB TOAN TRUONG'!Y14</f>
        <v>Toan-NgaT</v>
      </c>
      <c r="F11" s="69" t="str">
        <f>'TKB TOAN TRUONG'!Z14</f>
        <v>Ly-YenL</v>
      </c>
      <c r="G11" s="69" t="str">
        <f>'TKB TOAN TRUONG'!AA14</f>
        <v>Su-DamS</v>
      </c>
      <c r="H11" s="69" t="str">
        <f>'TKB TOAN TRUONG'!AB14</f>
        <v>Toan-GiangT</v>
      </c>
      <c r="I11" s="69" t="str">
        <f>'TKB TOAN TRUONG'!AC14</f>
        <v>TA-ThuyNN</v>
      </c>
      <c r="J11" s="69" t="str">
        <f>'TKB TOAN TRUONG'!AD14</f>
        <v>Van-HoaV</v>
      </c>
      <c r="K11" s="69" t="str">
        <f>'TKB TOAN TRUONG'!AE14</f>
        <v>TA-QuyNN</v>
      </c>
      <c r="L11" s="69" t="str">
        <f>'TKB TOAN TRUONG'!AF14</f>
        <v>Ly-NgocL</v>
      </c>
    </row>
    <row r="12" spans="1:12" ht="38.25" customHeight="1" thickTop="1" x14ac:dyDescent="0.2">
      <c r="A12" s="94" t="s">
        <v>176</v>
      </c>
      <c r="B12" s="48">
        <v>1</v>
      </c>
      <c r="C12" s="45" t="str">
        <f>'TKB TOAN TRUONG'!W15</f>
        <v>TD-HuyTD</v>
      </c>
      <c r="D12" s="45" t="str">
        <f>'TKB TOAN TRUONG'!X15</f>
        <v>Toan-KhueT</v>
      </c>
      <c r="E12" s="45" t="str">
        <f>'TKB TOAN TRUONG'!Y15</f>
        <v>TA-QuyNN</v>
      </c>
      <c r="F12" s="45" t="str">
        <f>'TKB TOAN TRUONG'!Z15</f>
        <v>TD-SauTD</v>
      </c>
      <c r="G12" s="45" t="str">
        <f>'TKB TOAN TRUONG'!AA15</f>
        <v>Hoa-HanhH</v>
      </c>
      <c r="H12" s="45" t="str">
        <f>'TKB TOAN TRUONG'!AB15</f>
        <v>GDCD-HanGD</v>
      </c>
      <c r="I12" s="45" t="str">
        <f>'TKB TOAN TRUONG'!AC15</f>
        <v>Van-HoaV</v>
      </c>
      <c r="J12" s="45" t="str">
        <f>'TKB TOAN TRUONG'!AD15</f>
        <v>Dia-HuyD</v>
      </c>
      <c r="K12" s="45" t="str">
        <f>'TKB TOAN TRUONG'!AE15</f>
        <v>Hoa-ThiH</v>
      </c>
      <c r="L12" s="45" t="str">
        <f>'TKB TOAN TRUONG'!AF15</f>
        <v>TA-HienNN</v>
      </c>
    </row>
    <row r="13" spans="1:12" ht="38.25" customHeight="1" x14ac:dyDescent="0.2">
      <c r="A13" s="94"/>
      <c r="B13" s="73">
        <v>2</v>
      </c>
      <c r="C13" s="46" t="str">
        <f>'TKB TOAN TRUONG'!W16</f>
        <v>GDQP-ThuanQP</v>
      </c>
      <c r="D13" s="46" t="str">
        <f>'TKB TOAN TRUONG'!X16</f>
        <v>Su-ThuyS</v>
      </c>
      <c r="E13" s="46" t="str">
        <f>'TKB TOAN TRUONG'!Y16</f>
        <v>TA-QuyNN</v>
      </c>
      <c r="F13" s="46" t="str">
        <f>'TKB TOAN TRUONG'!Z16</f>
        <v>Hoa-ThiH</v>
      </c>
      <c r="G13" s="46" t="str">
        <f>'TKB TOAN TRUONG'!AA16</f>
        <v>GDCD-HuyenGD</v>
      </c>
      <c r="H13" s="46" t="str">
        <f>'TKB TOAN TRUONG'!AB16</f>
        <v>Hoa-HanhH</v>
      </c>
      <c r="I13" s="46" t="str">
        <f>'TKB TOAN TRUONG'!AC16</f>
        <v>Van-HoaV</v>
      </c>
      <c r="J13" s="46" t="str">
        <f>'TKB TOAN TRUONG'!AD16</f>
        <v>Su-PhuongSu</v>
      </c>
      <c r="K13" s="46" t="str">
        <f>'TKB TOAN TRUONG'!AE16</f>
        <v>TD-HuyTD</v>
      </c>
      <c r="L13" s="46" t="str">
        <f>'TKB TOAN TRUONG'!AF16</f>
        <v>Van-LocV</v>
      </c>
    </row>
    <row r="14" spans="1:12" ht="38.25" customHeight="1" x14ac:dyDescent="0.2">
      <c r="A14" s="94"/>
      <c r="B14" s="72">
        <v>3</v>
      </c>
      <c r="C14" s="46" t="str">
        <f>'TKB TOAN TRUONG'!W17</f>
        <v>Toan-NgaT</v>
      </c>
      <c r="D14" s="46" t="str">
        <f>'TKB TOAN TRUONG'!X17</f>
        <v>TA-NHangNN</v>
      </c>
      <c r="E14" s="46" t="str">
        <f>'TKB TOAN TRUONG'!Y17</f>
        <v>GDCD-HanGD</v>
      </c>
      <c r="F14" s="46" t="str">
        <f>'TKB TOAN TRUONG'!Z17</f>
        <v>KTNN-NLanS</v>
      </c>
      <c r="G14" s="46" t="str">
        <f>'TKB TOAN TRUONG'!AA17</f>
        <v>KTNN-PhuongS</v>
      </c>
      <c r="H14" s="46" t="str">
        <f>'TKB TOAN TRUONG'!AB17</f>
        <v>TA-LoanNN</v>
      </c>
      <c r="I14" s="46" t="str">
        <f>'TKB TOAN TRUONG'!AC17</f>
        <v>Dia-HuyD</v>
      </c>
      <c r="J14" s="46" t="str">
        <f>'TKB TOAN TRUONG'!AD17</f>
        <v>TD-HuyTD</v>
      </c>
      <c r="K14" s="46" t="str">
        <f>'TKB TOAN TRUONG'!AE17</f>
        <v>TA-QuyNN</v>
      </c>
      <c r="L14" s="46" t="str">
        <f>'TKB TOAN TRUONG'!AF17</f>
        <v>Hoa-HanhH</v>
      </c>
    </row>
    <row r="15" spans="1:12" ht="38.25" customHeight="1" x14ac:dyDescent="0.2">
      <c r="A15" s="94"/>
      <c r="B15" s="73">
        <v>4</v>
      </c>
      <c r="C15" s="46" t="str">
        <f>'TKB TOAN TRUONG'!W18</f>
        <v>Hoa-ThiH</v>
      </c>
      <c r="D15" s="46" t="str">
        <f>'TKB TOAN TRUONG'!X18</f>
        <v>KTNN-LyS</v>
      </c>
      <c r="E15" s="46" t="str">
        <f>'TKB TOAN TRUONG'!Y18</f>
        <v>TD-SauTD</v>
      </c>
      <c r="F15" s="46" t="str">
        <f>'TKB TOAN TRUONG'!Z18</f>
        <v>Sinh-NLanS</v>
      </c>
      <c r="G15" s="46" t="str">
        <f>'TKB TOAN TRUONG'!AA18</f>
        <v>TA-NHangNN</v>
      </c>
      <c r="H15" s="46" t="str">
        <f>'TKB TOAN TRUONG'!AB18</f>
        <v>Sinh-PhuongS</v>
      </c>
      <c r="I15" s="46" t="str">
        <f>'TKB TOAN TRUONG'!AC18</f>
        <v>Su-DamS</v>
      </c>
      <c r="J15" s="46" t="str">
        <f>'TKB TOAN TRUONG'!AD18</f>
        <v>Van-HoaV</v>
      </c>
      <c r="K15" s="46" t="str">
        <f>'TKB TOAN TRUONG'!AE18</f>
        <v>GDQP-ThuanQP</v>
      </c>
      <c r="L15" s="46" t="str">
        <f>'TKB TOAN TRUONG'!AF18</f>
        <v>Toan-KhueT</v>
      </c>
    </row>
    <row r="16" spans="1:12" ht="38.25" customHeight="1" thickBot="1" x14ac:dyDescent="0.25">
      <c r="A16" s="94"/>
      <c r="B16" s="68">
        <v>5</v>
      </c>
      <c r="C16" s="69" t="str">
        <f>'TKB TOAN TRUONG'!W19</f>
        <v>Ly-NhatL</v>
      </c>
      <c r="D16" s="69" t="str">
        <f>'TKB TOAN TRUONG'!X19</f>
        <v>Van-HoaV</v>
      </c>
      <c r="E16" s="69" t="str">
        <f>'TKB TOAN TRUONG'!Y19</f>
        <v>Ly-QuynhL</v>
      </c>
      <c r="F16" s="69" t="str">
        <f>'TKB TOAN TRUONG'!Z19</f>
        <v>GDQP-ThuanQP</v>
      </c>
      <c r="G16" s="69" t="str">
        <f>'TKB TOAN TRUONG'!AA19</f>
        <v>TA-NHangNN</v>
      </c>
      <c r="H16" s="69" t="str">
        <f>'TKB TOAN TRUONG'!AB19</f>
        <v>Ly-YenL</v>
      </c>
      <c r="I16" s="69" t="str">
        <f>'TKB TOAN TRUONG'!AC19</f>
        <v>KTNN-NLanS</v>
      </c>
      <c r="J16" s="69" t="str">
        <f>'TKB TOAN TRUONG'!AD19</f>
        <v>TA-QuyNN</v>
      </c>
      <c r="K16" s="69" t="str">
        <f>'TKB TOAN TRUONG'!AE19</f>
        <v>KTNN-LyS</v>
      </c>
      <c r="L16" s="69" t="str">
        <f>'TKB TOAN TRUONG'!AF19</f>
        <v>Toan-KhueT</v>
      </c>
    </row>
    <row r="17" spans="1:12" ht="32.25" customHeight="1" thickTop="1" x14ac:dyDescent="0.2">
      <c r="A17" s="94" t="s">
        <v>177</v>
      </c>
      <c r="B17" s="48">
        <v>1</v>
      </c>
      <c r="C17" s="45" t="str">
        <f>'TKB TOAN TRUONG'!W20</f>
        <v>GDCD-HanGD</v>
      </c>
      <c r="D17" s="45" t="str">
        <f>'TKB TOAN TRUONG'!X20</f>
        <v>Dia-HuyenD</v>
      </c>
      <c r="E17" s="45" t="str">
        <f>'TKB TOAN TRUONG'!Y20</f>
        <v>Toan-NgaT</v>
      </c>
      <c r="F17" s="45" t="str">
        <f>'TKB TOAN TRUONG'!Z20</f>
        <v>TA-HienNN</v>
      </c>
      <c r="G17" s="45" t="str">
        <f>'TKB TOAN TRUONG'!AA20</f>
        <v>Tin-QuyT</v>
      </c>
      <c r="H17" s="45" t="str">
        <f>'TKB TOAN TRUONG'!AB20</f>
        <v>Su-DamS</v>
      </c>
      <c r="I17" s="45" t="str">
        <f>'TKB TOAN TRUONG'!AC20</f>
        <v>Ly-NhaL</v>
      </c>
      <c r="J17" s="45" t="str">
        <f>'TKB TOAN TRUONG'!AD20</f>
        <v>TA-QuyNN</v>
      </c>
      <c r="K17" s="45" t="str">
        <f>'TKB TOAN TRUONG'!AE20</f>
        <v>Su-PhuongSu</v>
      </c>
      <c r="L17" s="45" t="str">
        <f>'TKB TOAN TRUONG'!AF20</f>
        <v>Hoa-HanhH</v>
      </c>
    </row>
    <row r="18" spans="1:12" ht="32.25" customHeight="1" x14ac:dyDescent="0.2">
      <c r="A18" s="94"/>
      <c r="B18" s="73">
        <v>2</v>
      </c>
      <c r="C18" s="46" t="str">
        <f>'TKB TOAN TRUONG'!W21</f>
        <v>Tin-NLanT</v>
      </c>
      <c r="D18" s="46" t="str">
        <f>'TKB TOAN TRUONG'!X21</f>
        <v>Su-ThuyS</v>
      </c>
      <c r="E18" s="46" t="str">
        <f>'TKB TOAN TRUONG'!Y21</f>
        <v>Toan-NgaT</v>
      </c>
      <c r="F18" s="46" t="str">
        <f>'TKB TOAN TRUONG'!Z21</f>
        <v>TA-HienNN</v>
      </c>
      <c r="G18" s="46" t="str">
        <f>'TKB TOAN TRUONG'!AA21</f>
        <v>TD-SauTD</v>
      </c>
      <c r="H18" s="46" t="str">
        <f>'TKB TOAN TRUONG'!AB21</f>
        <v>Van-AnhV</v>
      </c>
      <c r="I18" s="46" t="str">
        <f>'TKB TOAN TRUONG'!AC21</f>
        <v>Sinh-PhuongS</v>
      </c>
      <c r="J18" s="46" t="str">
        <f>'TKB TOAN TRUONG'!AD21</f>
        <v>TA-QuyNN</v>
      </c>
      <c r="K18" s="46" t="str">
        <f>'TKB TOAN TRUONG'!AE21</f>
        <v>Tin-QuyT</v>
      </c>
      <c r="L18" s="46" t="str">
        <f>'TKB TOAN TRUONG'!AF21</f>
        <v>Van-LocV</v>
      </c>
    </row>
    <row r="19" spans="1:12" ht="32.25" customHeight="1" x14ac:dyDescent="0.2">
      <c r="A19" s="94"/>
      <c r="B19" s="72">
        <v>3</v>
      </c>
      <c r="C19" s="46" t="str">
        <f>'TKB TOAN TRUONG'!W22</f>
        <v>Toan-NgaT</v>
      </c>
      <c r="D19" s="46" t="str">
        <f>'TKB TOAN TRUONG'!X22</f>
        <v>Toan-KhueT</v>
      </c>
      <c r="E19" s="46" t="str">
        <f>'TKB TOAN TRUONG'!Y22</f>
        <v>KTNN-LyS</v>
      </c>
      <c r="F19" s="46" t="str">
        <f>'TKB TOAN TRUONG'!Z22</f>
        <v>Tin-QuyT</v>
      </c>
      <c r="G19" s="46" t="str">
        <f>'TKB TOAN TRUONG'!AA22</f>
        <v>Toan-GiangT</v>
      </c>
      <c r="H19" s="46" t="str">
        <f>'TKB TOAN TRUONG'!AB22</f>
        <v>TA-LoanNN</v>
      </c>
      <c r="I19" s="46" t="str">
        <f>'TKB TOAN TRUONG'!AC22</f>
        <v>Toan-HueT</v>
      </c>
      <c r="J19" s="46" t="str">
        <f>'TKB TOAN TRUONG'!AD22</f>
        <v>Ly-NhatL</v>
      </c>
      <c r="K19" s="46" t="str">
        <f>'TKB TOAN TRUONG'!AE22</f>
        <v>GDCD-HanGD</v>
      </c>
      <c r="L19" s="46" t="str">
        <f>'TKB TOAN TRUONG'!AF22</f>
        <v>Van-LocV</v>
      </c>
    </row>
    <row r="20" spans="1:12" ht="32.25" customHeight="1" x14ac:dyDescent="0.2">
      <c r="A20" s="94"/>
      <c r="B20" s="73">
        <v>4</v>
      </c>
      <c r="C20" s="46" t="str">
        <f>'TKB TOAN TRUONG'!W23</f>
        <v>Toan-NgaT</v>
      </c>
      <c r="D20" s="46" t="str">
        <f>'TKB TOAN TRUONG'!X23</f>
        <v>GDCD-HanGD</v>
      </c>
      <c r="E20" s="46" t="str">
        <f>'TKB TOAN TRUONG'!Y23</f>
        <v>Van-LocV</v>
      </c>
      <c r="F20" s="46" t="str">
        <f>'TKB TOAN TRUONG'!Z23</f>
        <v>Su-DamS</v>
      </c>
      <c r="G20" s="46" t="str">
        <f>'TKB TOAN TRUONG'!AA23</f>
        <v>Ly-NhatL</v>
      </c>
      <c r="H20" s="46" t="str">
        <f>'TKB TOAN TRUONG'!AB23</f>
        <v>Toan-GiangT</v>
      </c>
      <c r="I20" s="46" t="str">
        <f>'TKB TOAN TRUONG'!AC23</f>
        <v>TA-ThuyNN</v>
      </c>
      <c r="J20" s="46" t="str">
        <f>'TKB TOAN TRUONG'!AD23</f>
        <v>Toan-HueT</v>
      </c>
      <c r="K20" s="46" t="str">
        <f>'TKB TOAN TRUONG'!AE23</f>
        <v>Sinh-HuyS</v>
      </c>
      <c r="L20" s="46" t="str">
        <f>'TKB TOAN TRUONG'!AF23</f>
        <v>TA-HienNN</v>
      </c>
    </row>
    <row r="21" spans="1:12" ht="32.25" customHeight="1" thickBot="1" x14ac:dyDescent="0.25">
      <c r="A21" s="94"/>
      <c r="B21" s="68">
        <v>5</v>
      </c>
      <c r="C21" s="69" t="str">
        <f>'TKB TOAN TRUONG'!W24</f>
        <v>KTNN-LyS</v>
      </c>
      <c r="D21" s="69" t="str">
        <f>'TKB TOAN TRUONG'!X24</f>
        <v>Tin-DLanT</v>
      </c>
      <c r="E21" s="69" t="str">
        <f>'TKB TOAN TRUONG'!Y24</f>
        <v>Van-LocV</v>
      </c>
      <c r="F21" s="69" t="str">
        <f>'TKB TOAN TRUONG'!Z24</f>
        <v>Dia-HuyD</v>
      </c>
      <c r="G21" s="69" t="str">
        <f>'TKB TOAN TRUONG'!AA24</f>
        <v>KTNN-PhuongS</v>
      </c>
      <c r="H21" s="69" t="str">
        <f>'TKB TOAN TRUONG'!AB24</f>
        <v>Hoa-HanhH</v>
      </c>
      <c r="I21" s="69" t="str">
        <f>'TKB TOAN TRUONG'!AC24</f>
        <v>TA-ThuyNN</v>
      </c>
      <c r="J21" s="69" t="str">
        <f>'TKB TOAN TRUONG'!AD24</f>
        <v>KTNN-HuyS</v>
      </c>
      <c r="K21" s="69" t="str">
        <f>'TKB TOAN TRUONG'!AE24</f>
        <v>TA-QuyNN</v>
      </c>
      <c r="L21" s="69" t="str">
        <f>'TKB TOAN TRUONG'!AF24</f>
        <v>TA-HienNN</v>
      </c>
    </row>
    <row r="22" spans="1:12" ht="32.25" customHeight="1" thickTop="1" x14ac:dyDescent="0.2">
      <c r="A22" s="94" t="s">
        <v>178</v>
      </c>
      <c r="B22" s="48">
        <v>1</v>
      </c>
      <c r="C22" s="45" t="str">
        <f>'TKB TOAN TRUONG'!W25</f>
        <v>Su-DamS</v>
      </c>
      <c r="D22" s="45" t="str">
        <f>'TKB TOAN TRUONG'!X25</f>
        <v>KTNN-LyS</v>
      </c>
      <c r="E22" s="45" t="str">
        <f>'TKB TOAN TRUONG'!Y25</f>
        <v>Ly-QuynhL</v>
      </c>
      <c r="F22" s="45" t="str">
        <f>'TKB TOAN TRUONG'!Z25</f>
        <v>Tin-QuyT</v>
      </c>
      <c r="G22" s="45" t="str">
        <f>'TKB TOAN TRUONG'!AA25</f>
        <v>Van-BichV</v>
      </c>
      <c r="H22" s="45" t="str">
        <f>'TKB TOAN TRUONG'!AB25</f>
        <v>TD-SauTD</v>
      </c>
      <c r="I22" s="45" t="str">
        <f>'TKB TOAN TRUONG'!AC25</f>
        <v>Van-HoaV</v>
      </c>
      <c r="J22" s="45" t="str">
        <f>'TKB TOAN TRUONG'!AD25</f>
        <v>Su-PhuongSu</v>
      </c>
      <c r="K22" s="45" t="str">
        <f>'TKB TOAN TRUONG'!AE25</f>
        <v>Van-TrungV</v>
      </c>
      <c r="L22" s="45" t="str">
        <f>'TKB TOAN TRUONG'!AF25</f>
        <v>GDQP-ThuanQP</v>
      </c>
    </row>
    <row r="23" spans="1:12" ht="32.25" customHeight="1" x14ac:dyDescent="0.2">
      <c r="A23" s="94"/>
      <c r="B23" s="73">
        <v>2</v>
      </c>
      <c r="C23" s="46" t="str">
        <f>'TKB TOAN TRUONG'!W26</f>
        <v>Ly-NhatL</v>
      </c>
      <c r="D23" s="46" t="str">
        <f>'TKB TOAN TRUONG'!X26</f>
        <v>Sinh-NLanS</v>
      </c>
      <c r="E23" s="46" t="str">
        <f>'TKB TOAN TRUONG'!Y26</f>
        <v>Hoa-ThangH</v>
      </c>
      <c r="F23" s="46" t="str">
        <f>'TKB TOAN TRUONG'!Z26</f>
        <v>Su-DamS</v>
      </c>
      <c r="G23" s="46" t="str">
        <f>'TKB TOAN TRUONG'!AA26</f>
        <v>Van-BichV</v>
      </c>
      <c r="H23" s="46" t="str">
        <f>'TKB TOAN TRUONG'!AB26</f>
        <v>Toan-GiangT</v>
      </c>
      <c r="I23" s="46" t="str">
        <f>'TKB TOAN TRUONG'!AC26</f>
        <v>TD-SauTD</v>
      </c>
      <c r="J23" s="46" t="str">
        <f>'TKB TOAN TRUONG'!AD26</f>
        <v>KTNN-HuyS</v>
      </c>
      <c r="K23" s="46" t="str">
        <f>'TKB TOAN TRUONG'!AE26</f>
        <v>Su-PhuongSu</v>
      </c>
      <c r="L23" s="46" t="str">
        <f>'TKB TOAN TRUONG'!AF26</f>
        <v>Ly-NgocL</v>
      </c>
    </row>
    <row r="24" spans="1:12" ht="32.25" customHeight="1" x14ac:dyDescent="0.2">
      <c r="A24" s="94"/>
      <c r="B24" s="72">
        <v>3</v>
      </c>
      <c r="C24" s="46" t="str">
        <f>'TKB TOAN TRUONG'!W27</f>
        <v>Sinh-NLanS</v>
      </c>
      <c r="D24" s="46" t="str">
        <f>'TKB TOAN TRUONG'!X27</f>
        <v>TD-HuyTD</v>
      </c>
      <c r="E24" s="46" t="str">
        <f>'TKB TOAN TRUONG'!Y27</f>
        <v>TD-SauTD</v>
      </c>
      <c r="F24" s="46" t="str">
        <f>'TKB TOAN TRUONG'!Z27</f>
        <v>Hoa-ThiH</v>
      </c>
      <c r="G24" s="46" t="str">
        <f>'TKB TOAN TRUONG'!AA27</f>
        <v>TA-NHangNN</v>
      </c>
      <c r="H24" s="46" t="str">
        <f>'TKB TOAN TRUONG'!AB27</f>
        <v>Tin-NLanT</v>
      </c>
      <c r="I24" s="46" t="str">
        <f>'TKB TOAN TRUONG'!AC27</f>
        <v>Toan-HueT</v>
      </c>
      <c r="J24" s="46" t="str">
        <f>'TKB TOAN TRUONG'!AD27</f>
        <v>GDQP-ThuanQP</v>
      </c>
      <c r="K24" s="46" t="str">
        <f>'TKB TOAN TRUONG'!AE27</f>
        <v>Toan-HuyT</v>
      </c>
      <c r="L24" s="46" t="str">
        <f>'TKB TOAN TRUONG'!AF27</f>
        <v>Toan-KhueT</v>
      </c>
    </row>
    <row r="25" spans="1:12" ht="32.25" customHeight="1" x14ac:dyDescent="0.2">
      <c r="A25" s="94"/>
      <c r="B25" s="73">
        <v>4</v>
      </c>
      <c r="C25" s="46" t="str">
        <f>'TKB TOAN TRUONG'!W28</f>
        <v>TA-ThuyNN</v>
      </c>
      <c r="D25" s="46" t="str">
        <f>'TKB TOAN TRUONG'!X28</f>
        <v>Ly-NgocL</v>
      </c>
      <c r="E25" s="46" t="str">
        <f>'TKB TOAN TRUONG'!Y28</f>
        <v>Dia-HuyD</v>
      </c>
      <c r="F25" s="46" t="str">
        <f>'TKB TOAN TRUONG'!Z28</f>
        <v>TD-SauTD</v>
      </c>
      <c r="G25" s="46" t="str">
        <f>'TKB TOAN TRUONG'!AA28</f>
        <v>Su-DamS</v>
      </c>
      <c r="H25" s="46" t="str">
        <f>'TKB TOAN TRUONG'!AB28</f>
        <v>Van-AnhV</v>
      </c>
      <c r="I25" s="46" t="str">
        <f>'TKB TOAN TRUONG'!AC28</f>
        <v>Tin-DLanT</v>
      </c>
      <c r="J25" s="46" t="str">
        <f>'TKB TOAN TRUONG'!AD28</f>
        <v>Van-HoaV</v>
      </c>
      <c r="K25" s="46" t="str">
        <f>'TKB TOAN TRUONG'!AE28</f>
        <v>Toan-HuyT</v>
      </c>
      <c r="L25" s="46" t="str">
        <f>'TKB TOAN TRUONG'!AF28</f>
        <v>Tin-QuyT</v>
      </c>
    </row>
    <row r="26" spans="1:12" ht="32.25" customHeight="1" thickBot="1" x14ac:dyDescent="0.25">
      <c r="A26" s="94"/>
      <c r="B26" s="37">
        <v>5</v>
      </c>
      <c r="C26" s="69" t="str">
        <f>'TKB TOAN TRUONG'!W29</f>
        <v>TA-ThuyNN</v>
      </c>
      <c r="D26" s="69" t="str">
        <f>'TKB TOAN TRUONG'!X29</f>
        <v>Hoa-ThangH</v>
      </c>
      <c r="E26" s="69" t="str">
        <f>'TKB TOAN TRUONG'!Y29</f>
        <v>Tin-DLanT</v>
      </c>
      <c r="F26" s="69" t="str">
        <f>'TKB TOAN TRUONG'!Z29</f>
        <v>Toan-KhanhT</v>
      </c>
      <c r="G26" s="69" t="str">
        <f>'TKB TOAN TRUONG'!AA29</f>
        <v>SH-GiangT</v>
      </c>
      <c r="H26" s="69" t="str">
        <f>'TKB TOAN TRUONG'!AB29</f>
        <v>Van-AnhV</v>
      </c>
      <c r="I26" s="69" t="str">
        <f>'TKB TOAN TRUONG'!AC29</f>
        <v>Su-DamS</v>
      </c>
      <c r="J26" s="69" t="str">
        <f>'TKB TOAN TRUONG'!AD29</f>
        <v>Toan-HueT</v>
      </c>
      <c r="K26" s="69" t="str">
        <f>'TKB TOAN TRUONG'!AE29</f>
        <v>Ly-QuynhL</v>
      </c>
      <c r="L26" s="69" t="str">
        <f>'TKB TOAN TRUONG'!AF29</f>
        <v>SH-NgocL</v>
      </c>
    </row>
    <row r="27" spans="1:12" ht="32.25" customHeight="1" x14ac:dyDescent="0.2">
      <c r="A27" s="94" t="s">
        <v>179</v>
      </c>
      <c r="B27" s="48">
        <v>1</v>
      </c>
      <c r="C27" s="45" t="str">
        <f>'TKB TOAN TRUONG'!W30</f>
        <v>Dia-HuongD</v>
      </c>
      <c r="D27" s="45" t="str">
        <f>'TKB TOAN TRUONG'!X30</f>
        <v>TD-HuyTD</v>
      </c>
      <c r="E27" s="45" t="str">
        <f>'TKB TOAN TRUONG'!Y30</f>
        <v>Sinh-NLanS</v>
      </c>
      <c r="F27" s="45" t="str">
        <f>'TKB TOAN TRUONG'!Z30</f>
        <v>TA-HienNN</v>
      </c>
      <c r="G27" s="45" t="str">
        <f>'TKB TOAN TRUONG'!AA30</f>
        <v>Van-BichV</v>
      </c>
      <c r="H27" s="45" t="str">
        <f>'TKB TOAN TRUONG'!AB30</f>
        <v>KTNN-PhuongS</v>
      </c>
      <c r="I27" s="45" t="str">
        <f>'TKB TOAN TRUONG'!AC30</f>
        <v>Toan-HueT</v>
      </c>
      <c r="J27" s="45" t="str">
        <f>'TKB TOAN TRUONG'!AD30</f>
        <v>Tin-NLanT</v>
      </c>
      <c r="K27" s="45" t="str">
        <f>'TKB TOAN TRUONG'!AE30</f>
        <v>Van-TrungV</v>
      </c>
      <c r="L27" s="45" t="str">
        <f>'TKB TOAN TRUONG'!AF30</f>
        <v>Su-ThuyS</v>
      </c>
    </row>
    <row r="28" spans="1:12" ht="32.25" customHeight="1" x14ac:dyDescent="0.2">
      <c r="A28" s="94"/>
      <c r="B28" s="73">
        <v>2</v>
      </c>
      <c r="C28" s="46" t="str">
        <f>'TKB TOAN TRUONG'!W31</f>
        <v>Hoa-ThiH</v>
      </c>
      <c r="D28" s="46" t="str">
        <f>'TKB TOAN TRUONG'!X31</f>
        <v>Hoa-ThangH</v>
      </c>
      <c r="E28" s="46" t="str">
        <f>'TKB TOAN TRUONG'!Y31</f>
        <v>Ly-QuynhL</v>
      </c>
      <c r="F28" s="46" t="str">
        <f>'TKB TOAN TRUONG'!Z31</f>
        <v>Ly-YenL</v>
      </c>
      <c r="G28" s="46" t="str">
        <f>'TKB TOAN TRUONG'!AA31</f>
        <v>Ly-NhatL</v>
      </c>
      <c r="H28" s="46" t="str">
        <f>'TKB TOAN TRUONG'!AB31</f>
        <v>GDQP-ThuanQP</v>
      </c>
      <c r="I28" s="46" t="str">
        <f>'TKB TOAN TRUONG'!AC31</f>
        <v>Toan-HueT</v>
      </c>
      <c r="J28" s="46" t="str">
        <f>'TKB TOAN TRUONG'!AD31</f>
        <v>Hoa-HanhH</v>
      </c>
      <c r="K28" s="46" t="str">
        <f>'TKB TOAN TRUONG'!AE31</f>
        <v>Van-TrungV</v>
      </c>
      <c r="L28" s="46" t="str">
        <f>'TKB TOAN TRUONG'!AF31</f>
        <v>Dia-HuongD</v>
      </c>
    </row>
    <row r="29" spans="1:12" ht="32.25" customHeight="1" x14ac:dyDescent="0.2">
      <c r="A29" s="94"/>
      <c r="B29" s="72">
        <v>3</v>
      </c>
      <c r="C29" s="46" t="str">
        <f>'TKB TOAN TRUONG'!W32</f>
        <v>Van-AnhV</v>
      </c>
      <c r="D29" s="46" t="str">
        <f>'TKB TOAN TRUONG'!X32</f>
        <v>TA-NHangNN</v>
      </c>
      <c r="E29" s="46" t="str">
        <f>'TKB TOAN TRUONG'!Y32</f>
        <v>Tin-DLanT</v>
      </c>
      <c r="F29" s="46" t="str">
        <f>'TKB TOAN TRUONG'!Z32</f>
        <v>Toan-KhanhT</v>
      </c>
      <c r="G29" s="46" t="str">
        <f>'TKB TOAN TRUONG'!AA32</f>
        <v>Hoa-HanhH</v>
      </c>
      <c r="H29" s="46" t="str">
        <f>'TKB TOAN TRUONG'!AB32</f>
        <v>Tin-NLanT</v>
      </c>
      <c r="I29" s="46" t="str">
        <f>'TKB TOAN TRUONG'!AC32</f>
        <v>KTNN-NLanS</v>
      </c>
      <c r="J29" s="46" t="str">
        <f>'TKB TOAN TRUONG'!AD32</f>
        <v>Toan-HueT</v>
      </c>
      <c r="K29" s="46" t="str">
        <f>'TKB TOAN TRUONG'!AE32</f>
        <v>Ly-QuynhL</v>
      </c>
      <c r="L29" s="46" t="str">
        <f>'TKB TOAN TRUONG'!AF32</f>
        <v>TD-HuyTD</v>
      </c>
    </row>
    <row r="30" spans="1:12" ht="32.25" customHeight="1" x14ac:dyDescent="0.2">
      <c r="A30" s="94"/>
      <c r="B30" s="73">
        <v>4</v>
      </c>
      <c r="C30" s="46" t="str">
        <f>'TKB TOAN TRUONG'!W33</f>
        <v>Tin-NLanT</v>
      </c>
      <c r="D30" s="46" t="str">
        <f>'TKB TOAN TRUONG'!X33</f>
        <v>TA-NHangNN</v>
      </c>
      <c r="E30" s="46" t="str">
        <f>'TKB TOAN TRUONG'!Y33</f>
        <v>Su-ThuyS</v>
      </c>
      <c r="F30" s="46" t="str">
        <f>'TKB TOAN TRUONG'!Z33</f>
        <v>Toan-KhanhT</v>
      </c>
      <c r="G30" s="46" t="str">
        <f>'TKB TOAN TRUONG'!AA33</f>
        <v>GDQP-ThuanQP</v>
      </c>
      <c r="H30" s="46" t="str">
        <f>'TKB TOAN TRUONG'!AB33</f>
        <v>Van-AnhV</v>
      </c>
      <c r="I30" s="46" t="str">
        <f>'TKB TOAN TRUONG'!AC33</f>
        <v>TA-ThuyNN</v>
      </c>
      <c r="J30" s="46" t="str">
        <f>'TKB TOAN TRUONG'!AD33</f>
        <v>Toan-HueT</v>
      </c>
      <c r="K30" s="46" t="str">
        <f>'TKB TOAN TRUONG'!AE33</f>
        <v>TD-HuyTD</v>
      </c>
      <c r="L30" s="46" t="str">
        <f>'TKB TOAN TRUONG'!AF33</f>
        <v>TA-HienNN</v>
      </c>
    </row>
    <row r="31" spans="1:12" ht="32.25" customHeight="1" thickBot="1" x14ac:dyDescent="0.25">
      <c r="A31" s="94"/>
      <c r="B31" s="37">
        <v>5</v>
      </c>
      <c r="C31" s="46" t="str">
        <f>'TKB TOAN TRUONG'!W34</f>
        <v>SH-HuongD</v>
      </c>
      <c r="D31" s="46" t="str">
        <f>'TKB TOAN TRUONG'!X34</f>
        <v>SH-HuyenD</v>
      </c>
      <c r="E31" s="46" t="str">
        <f>'TKB TOAN TRUONG'!Y34</f>
        <v>SH-ThuyS</v>
      </c>
      <c r="F31" s="46" t="str">
        <f>'TKB TOAN TRUONG'!Z34</f>
        <v>SH-ThiH</v>
      </c>
      <c r="G31" s="46" t="str">
        <f>'TKB TOAN TRUONG'!AA34</f>
        <v>Sinh-PhuongS</v>
      </c>
      <c r="H31" s="46" t="str">
        <f>'TKB TOAN TRUONG'!AB34</f>
        <v>SH-YenL</v>
      </c>
      <c r="I31" s="46" t="str">
        <f>'TKB TOAN TRUONG'!AC34</f>
        <v>SH-NhaL</v>
      </c>
      <c r="J31" s="46" t="str">
        <f>'TKB TOAN TRUONG'!AD34</f>
        <v>SH-HanhH</v>
      </c>
      <c r="K31" s="46" t="str">
        <f>'TKB TOAN TRUONG'!AE34</f>
        <v>SH-QuynhL</v>
      </c>
      <c r="L31" s="46" t="str">
        <f>'TKB TOAN TRUONG'!AF34</f>
        <v>KTNN-NLanS</v>
      </c>
    </row>
    <row r="32" spans="1:12" ht="18.75" customHeight="1" x14ac:dyDescent="0.3">
      <c r="I32" s="89" t="str">
        <f>'TKB TOAN TRUONG'!AC35</f>
        <v>Ngày  22 tháng 12  năm 2017</v>
      </c>
      <c r="J32" s="89"/>
      <c r="K32" s="89"/>
      <c r="L32" s="89"/>
    </row>
    <row r="33" spans="9:12" ht="18.75" customHeight="1" x14ac:dyDescent="0.2">
      <c r="I33" s="85" t="str">
        <f>'TKB TOAN TRUONG'!AC36</f>
        <v>P. HIỆU TRƯỞNG</v>
      </c>
      <c r="J33" s="85"/>
      <c r="K33" s="85"/>
      <c r="L33" s="85"/>
    </row>
    <row r="34" spans="9:12" ht="15" x14ac:dyDescent="0.25">
      <c r="I34" s="63"/>
      <c r="J34" s="96"/>
      <c r="K34" s="96"/>
      <c r="L34" s="96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95"/>
      <c r="J37" s="95"/>
      <c r="K37" s="95"/>
      <c r="L37" s="95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opLeftCell="A43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100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100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>10A7</v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100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>10A3</v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100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>11A4</v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100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>11A9</v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100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>10A2</v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100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>11A2</v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100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>12A6</v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100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>11A1</v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100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>11A3</v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100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>11A6</v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100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>10A1</v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100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>11A8</v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100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>10A9</v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100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>10A4</v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100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100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100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>11A7</v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100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>12A3</v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100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>12A4</v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100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>10A10</v>
      </c>
    </row>
    <row r="23" spans="1:32" x14ac:dyDescent="0.2">
      <c r="A23" s="100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>11A5</v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100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>10A8</v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100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>11A10</v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100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>12A5</v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100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>12A10</v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100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>10A6</v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100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>12A9</v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100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>10A5</v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100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 x14ac:dyDescent="0.25">
      <c r="J33" s="97" t="s">
        <v>78</v>
      </c>
      <c r="K33" s="97"/>
      <c r="L33" s="97"/>
      <c r="M33" s="97"/>
      <c r="N33" s="97"/>
      <c r="O33" s="97"/>
      <c r="P33" s="97"/>
      <c r="Q33" s="55"/>
      <c r="R33" s="55"/>
      <c r="S33" s="55"/>
      <c r="T33" s="55"/>
    </row>
    <row r="34" spans="2:23" ht="15" customHeight="1" x14ac:dyDescent="0.2">
      <c r="D34" s="10"/>
      <c r="E34" s="10"/>
      <c r="F34" s="10"/>
      <c r="G34" s="10"/>
      <c r="J34" s="98" t="s">
        <v>206</v>
      </c>
      <c r="K34" s="98"/>
      <c r="L34" s="98"/>
      <c r="M34" s="98"/>
      <c r="N34" s="98"/>
      <c r="O34" s="98"/>
      <c r="P34" s="98"/>
      <c r="Q34" s="58"/>
      <c r="R34" s="58"/>
      <c r="S34" s="58"/>
      <c r="T34" s="57"/>
    </row>
    <row r="35" spans="2:23" ht="35.25" customHeight="1" x14ac:dyDescent="0.2">
      <c r="B35" s="101"/>
      <c r="C35" s="101"/>
      <c r="D35" s="101"/>
      <c r="E35" s="101"/>
      <c r="F35" s="101"/>
      <c r="G35" s="101"/>
      <c r="H35" s="101"/>
      <c r="J35" s="99"/>
      <c r="K35" s="99"/>
      <c r="L35" s="99"/>
      <c r="M35" s="99"/>
      <c r="N35" s="99"/>
      <c r="O35" s="99"/>
      <c r="P35" s="99"/>
      <c r="Q35" s="58"/>
      <c r="R35" s="58"/>
      <c r="S35" s="58"/>
      <c r="T35" s="57"/>
    </row>
    <row r="36" spans="2:23" ht="15" customHeight="1" x14ac:dyDescent="0.2">
      <c r="E36" s="10" t="s">
        <v>71</v>
      </c>
      <c r="F36" s="10"/>
      <c r="J36" s="30" t="s">
        <v>147</v>
      </c>
      <c r="K36" s="30" t="s">
        <v>125</v>
      </c>
      <c r="L36" s="30" t="s">
        <v>117</v>
      </c>
      <c r="M36" s="30" t="s">
        <v>127</v>
      </c>
      <c r="N36" s="30" t="s">
        <v>144</v>
      </c>
      <c r="O36" s="30" t="s">
        <v>155</v>
      </c>
      <c r="P36" s="30" t="s">
        <v>131</v>
      </c>
      <c r="Q36" s="30" t="s">
        <v>110</v>
      </c>
      <c r="R36" s="31" t="s">
        <v>113</v>
      </c>
      <c r="S36" s="30" t="s">
        <v>115</v>
      </c>
      <c r="T36" s="30" t="s">
        <v>140</v>
      </c>
      <c r="U36" s="30" t="s">
        <v>135</v>
      </c>
      <c r="V36" s="30" t="s">
        <v>121</v>
      </c>
      <c r="W36" s="32" t="s">
        <v>123</v>
      </c>
    </row>
    <row r="37" spans="2:23" ht="16.5" x14ac:dyDescent="0.2">
      <c r="G37" s="70"/>
      <c r="H37" s="70"/>
      <c r="I37" s="70"/>
      <c r="J37" s="71" t="s">
        <v>249</v>
      </c>
      <c r="K37" s="21" t="s">
        <v>124</v>
      </c>
      <c r="L37" s="24" t="s">
        <v>79</v>
      </c>
      <c r="M37" s="21" t="s">
        <v>82</v>
      </c>
      <c r="N37" s="21" t="s">
        <v>143</v>
      </c>
      <c r="O37" s="21" t="s">
        <v>85</v>
      </c>
      <c r="P37" s="21" t="s">
        <v>130</v>
      </c>
      <c r="Q37" s="21" t="s">
        <v>109</v>
      </c>
      <c r="R37" s="22" t="s">
        <v>222</v>
      </c>
      <c r="S37" s="21" t="s">
        <v>116</v>
      </c>
      <c r="T37" s="21" t="s">
        <v>139</v>
      </c>
      <c r="U37" s="21" t="s">
        <v>134</v>
      </c>
      <c r="V37" s="21" t="s">
        <v>252</v>
      </c>
      <c r="W37" s="21" t="s">
        <v>82</v>
      </c>
    </row>
    <row r="38" spans="2:23" ht="16.5" x14ac:dyDescent="0.2">
      <c r="D38" t="s">
        <v>205</v>
      </c>
      <c r="E38" s="45" t="s">
        <v>116</v>
      </c>
      <c r="F38" s="56"/>
      <c r="I38">
        <v>2</v>
      </c>
      <c r="J38" s="24" t="s">
        <v>92</v>
      </c>
      <c r="K38" s="21" t="s">
        <v>81</v>
      </c>
      <c r="L38" s="24" t="s">
        <v>118</v>
      </c>
      <c r="M38" s="25" t="s">
        <v>105</v>
      </c>
      <c r="N38" s="21" t="s">
        <v>145</v>
      </c>
      <c r="O38" s="21" t="s">
        <v>156</v>
      </c>
      <c r="P38" s="21" t="s">
        <v>132</v>
      </c>
      <c r="Q38" s="21" t="s">
        <v>86</v>
      </c>
      <c r="R38" s="21" t="s">
        <v>107</v>
      </c>
      <c r="S38" s="21" t="s">
        <v>98</v>
      </c>
      <c r="T38" s="21" t="s">
        <v>80</v>
      </c>
      <c r="U38" s="21" t="s">
        <v>136</v>
      </c>
      <c r="V38" s="21" t="s">
        <v>251</v>
      </c>
      <c r="W38" s="25" t="s">
        <v>105</v>
      </c>
    </row>
    <row r="39" spans="2:23" ht="16.5" x14ac:dyDescent="0.2">
      <c r="I39">
        <v>3</v>
      </c>
      <c r="J39" s="21" t="s">
        <v>149</v>
      </c>
      <c r="K39" s="26" t="s">
        <v>89</v>
      </c>
      <c r="L39" s="24" t="s">
        <v>119</v>
      </c>
      <c r="M39" s="28" t="s">
        <v>200</v>
      </c>
      <c r="N39" s="21" t="s">
        <v>247</v>
      </c>
      <c r="O39" s="21" t="s">
        <v>158</v>
      </c>
      <c r="P39" s="21" t="s">
        <v>87</v>
      </c>
      <c r="Q39" s="21" t="s">
        <v>88</v>
      </c>
      <c r="S39" s="23"/>
      <c r="T39" s="13" t="s">
        <v>141</v>
      </c>
      <c r="U39" s="21" t="s">
        <v>258</v>
      </c>
      <c r="V39" s="27" t="s">
        <v>209</v>
      </c>
      <c r="W39" s="28" t="s">
        <v>200</v>
      </c>
    </row>
    <row r="40" spans="2:23" ht="15" customHeight="1" x14ac:dyDescent="0.2">
      <c r="I40">
        <v>4</v>
      </c>
      <c r="J40" s="21" t="s">
        <v>150</v>
      </c>
      <c r="K40" s="21" t="s">
        <v>84</v>
      </c>
      <c r="L40" s="24" t="s">
        <v>99</v>
      </c>
      <c r="M40" s="21" t="s">
        <v>90</v>
      </c>
      <c r="N40" s="24" t="s">
        <v>102</v>
      </c>
      <c r="O40" s="21" t="s">
        <v>157</v>
      </c>
      <c r="P40" s="28" t="s">
        <v>133</v>
      </c>
      <c r="Q40" s="21" t="s">
        <v>96</v>
      </c>
      <c r="R40" s="21"/>
      <c r="S40" s="23"/>
      <c r="T40" s="21" t="s">
        <v>243</v>
      </c>
      <c r="U40" s="21" t="s">
        <v>138</v>
      </c>
      <c r="V40" s="27"/>
      <c r="W40" s="24"/>
    </row>
    <row r="41" spans="2:23" ht="17.25" customHeight="1" x14ac:dyDescent="0.2">
      <c r="B41" s="11" t="s">
        <v>2</v>
      </c>
      <c r="C41" s="11" t="s">
        <v>72</v>
      </c>
      <c r="D41" s="11" t="s">
        <v>73</v>
      </c>
      <c r="E41" s="11" t="s">
        <v>74</v>
      </c>
      <c r="F41" s="11" t="s">
        <v>75</v>
      </c>
      <c r="G41" s="11" t="s">
        <v>76</v>
      </c>
      <c r="H41" s="11" t="s">
        <v>77</v>
      </c>
      <c r="I41">
        <v>5</v>
      </c>
      <c r="J41" s="28" t="s">
        <v>250</v>
      </c>
      <c r="K41" s="21" t="s">
        <v>126</v>
      </c>
      <c r="L41" s="24" t="s">
        <v>106</v>
      </c>
      <c r="M41" s="24" t="s">
        <v>91</v>
      </c>
      <c r="N41" s="41" t="s">
        <v>193</v>
      </c>
      <c r="O41" s="24" t="s">
        <v>83</v>
      </c>
      <c r="P41" s="27"/>
      <c r="Q41" s="21" t="s">
        <v>111</v>
      </c>
      <c r="R41" s="21"/>
      <c r="S41" s="27"/>
      <c r="T41" s="21"/>
      <c r="U41" s="21" t="s">
        <v>204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10A2</v>
      </c>
      <c r="E42" s="13" t="str">
        <f>CONCATENATE(C12,D12,E12,F12,G12,H12,I12,J12,K12,L12,M12,N12,O12,P12,Q12,R12,S12,T12,U12,V12,W12,X12,Y12,Z12,AA12,AB12,AC12,AD12,AE12,AF12)</f>
        <v>11A6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10A10</v>
      </c>
      <c r="H42" s="13" t="str">
        <f>CONCATENATE(C27,D27,E27,F27,G27,H27,I27,J27,K27,L27,M27,N27,O27,P27,Q27,R27,S27,T27,U27,V27,W27,X27,Y27,Z27,AA27,AB27,AC27,AD27,AE27,AF27)</f>
        <v>12A10</v>
      </c>
      <c r="I42">
        <v>6</v>
      </c>
      <c r="J42" s="21" t="s">
        <v>152</v>
      </c>
      <c r="K42" s="21" t="s">
        <v>100</v>
      </c>
      <c r="L42" s="28" t="s">
        <v>194</v>
      </c>
      <c r="N42" s="21"/>
      <c r="O42" s="21" t="s">
        <v>197</v>
      </c>
      <c r="P42" s="21"/>
      <c r="Q42" s="21" t="s">
        <v>109</v>
      </c>
      <c r="R42" s="27"/>
      <c r="S42" s="27"/>
      <c r="T42" s="21"/>
      <c r="U42" s="21" t="s">
        <v>221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>10A7</v>
      </c>
      <c r="D43" s="13" t="str">
        <f>CONCATENATE(C8,D8,E8,F8,G8,H8,I8,J8,K8,L8,M8,N8,O8,P8,Q8,R8,S8,T8,U8,V8,W8,X8,Y8,Z8,AA8,AB8,AC8,AD8,AE8,AF8)</f>
        <v>11A2</v>
      </c>
      <c r="E43" s="13" t="str">
        <f>CONCATENATE(C13,D13,E13,F13,G13,H13,I13,J13,K13,L13,M13,N13,O13,P13,Q13,R13,S13,T13,U13,V13,W13,X13,Y13,Z13,AA13,AB13,AC13,AD13,AE13,AF13)</f>
        <v>10A1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11A5</v>
      </c>
      <c r="H43" s="13" t="str">
        <f>CONCATENATE(C28,D28,E28,F28,G28,H28,I28,J28,K28,L28,M28,N28,O28,P28,Q28,R28,S28,T28,U28,V28,W28,X28,Y28,Z28,AA28,AB28,AC28,AD28,AE28,AF28)</f>
        <v>10A6</v>
      </c>
      <c r="I43">
        <v>7</v>
      </c>
      <c r="J43" s="21" t="s">
        <v>248</v>
      </c>
      <c r="K43" s="21"/>
      <c r="L43" s="61" t="s">
        <v>210</v>
      </c>
      <c r="N43" s="21"/>
      <c r="O43" s="64" t="s">
        <v>158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>10A3</v>
      </c>
      <c r="D44" s="13" t="str">
        <f>CONCATENATE(C9,D9,E9,F9,G9,H9,I9,J9,K9,L9,M9,N9,O9,P9,Q9,R9,S9,T9,U9,V9,W9,X9,Y9,Z9,AA9,AB9,AC9,AD9,AE9,AF9)</f>
        <v>12A6</v>
      </c>
      <c r="E44" s="13" t="str">
        <f>CONCATENATE(C14,D14,E14,F14,G14,H14,I14,J14,K14,L14,M14,N14,O14,P14,Q14,R14,S14,T14,U14,V14,W14,X14,Y14,Z14,AA14,AB14,AC14,AD14,AE14,AF14)</f>
        <v>11A8</v>
      </c>
      <c r="F44" s="13" t="str">
        <f>CONCATENATE(C19,D19,E19,F19,G19,H19,I19,J19,K19,L19,M19,N19,O19,P19,Q19,R19,T19,S19,U19,V19,W19,X19,Y19,Z19,AA19,AB19,AC19,AD19,AE19,AF19)</f>
        <v>11A7</v>
      </c>
      <c r="G44" s="13" t="str">
        <f>CONCATENATE(C24,D24,E24,F24,G24,H24,I24,J24,K24,L24,M24,N24,O24,P24,Q24,R24,S24,T24,U24,V24,W24,X24,Y24,Z24,AA24,AB24,AC24,AD24,AE24,AF24)</f>
        <v>10A8</v>
      </c>
      <c r="H44" s="13" t="str">
        <f>CONCATENATE(C29,D29,E29,F29,G29,H29,I29,J29,K29,L29,M29,N29,O29,P29,Q29,R29,S29,T29,U29,V29,W29,X29,Y29,Z29,AA29,AB29,AC29,AD29,AE29,AF29)</f>
        <v>12A9</v>
      </c>
      <c r="I44">
        <v>8</v>
      </c>
      <c r="J44" s="24" t="s">
        <v>154</v>
      </c>
      <c r="K44" s="21"/>
      <c r="L44" s="24"/>
      <c r="M44" s="26"/>
      <c r="N44" s="21"/>
      <c r="O44" s="21" t="s">
        <v>159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>11A4</v>
      </c>
      <c r="D45" s="13" t="str">
        <f>CONCATENATE(C10,D10,E10,F10,G10,H10,I10,J10,K10,L10,M10,N10,O10,P10,Q10,R10,S10,T10,U10,V10,W10,X10,Y10,Z10,AA10,AB10,AC10,AD10,AE10,AF10)</f>
        <v>11A1</v>
      </c>
      <c r="E45" s="13" t="str">
        <f>CONCATENATE(C15,D15,E15,F15,G15,H15,I15,J15,K15,L15,M15,N15,O15,P15,Q15,R15,S15,T15,U15,V15,W15,X15,Y15,Z15,AA15,AB15,AC15,AD15,AE15,AF15)</f>
        <v>10A9</v>
      </c>
      <c r="F45" s="13" t="str">
        <f>CONCATENATE(C20,D20,E20,F20,G20,H20,I20,J20,K20,L20,M20,N20,O20,P20,Q20,R20,T20,S20,U20,V20,W20,X20,Y20,Z20,AA20,AB20,AC20,AD20,AE20,AF20)</f>
        <v>12A3</v>
      </c>
      <c r="G45" s="13" t="str">
        <f>CONCATENATE(C25,D25,E25,F25,G25,H25,I25,J25,K25,L25,M25,N25,O25,P25,Q25,R25,S25,T25,U25,V25,W25,X25,Y25,Z25,AA25,AB25,AC25,AD25,AE25,AF25)</f>
        <v>11A10</v>
      </c>
      <c r="H45" s="13" t="str">
        <f t="shared" ref="H45:H46" si="0">CONCATENATE(C30,D30,E30,F30,G30,H30,I30,J30,K30,L30,M30,N30,O30,P30,Q30,R30,S30,T30,U30,V30,W30,X30,Y30,Z30,AA30,AB30,AC30,AD30,AE30,AF30)</f>
        <v>10A5</v>
      </c>
      <c r="I45">
        <v>9</v>
      </c>
      <c r="J45" s="21" t="s">
        <v>104</v>
      </c>
      <c r="K45" s="21"/>
      <c r="L45" s="24"/>
      <c r="M45" s="24"/>
      <c r="N45" s="21"/>
      <c r="O45" s="21" t="s">
        <v>93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>11A9</v>
      </c>
      <c r="D46" s="13" t="str">
        <f>CONCATENATE(C11,D11,E11,F11,G11,H11,I11,J11,K11,L11,M11,N11,O11,P11,Q11,R11,S11,T11,U11,V11,W11,X11,Y11,Z11,AA11,AB11,AC11,AD11,AE11,AF11)</f>
        <v>11A3</v>
      </c>
      <c r="E46" s="13" t="str">
        <f>CONCATENATE(C16,D16,E16,F16,G16,H16,I16,J16,K16,L16,M16,N16,O16,P16,Q16,R16,S16,T16,U16,V16,W16,X16,Y16,Z16,AA16,AB16,AC16,AD16,AE16,AF16)</f>
        <v>10A4</v>
      </c>
      <c r="F46" s="13" t="str">
        <f>CONCATENATE(C21,D21,E21,F21,G21,H21,I21,J21,K21,L21,M21,N21,O21,P21,Q21,R21,T21,S21,U21,V21,W21,X21,Y21,Z21,AA21,AB21,AC21,AD21,AE21,AF21)</f>
        <v>12A4</v>
      </c>
      <c r="G46" s="13" t="str">
        <f>CONCATENATE(C26,D26,E26,F26,G26,H26,I26,J26,K26,L26,M26,N26,O26,P26,Q26,R26,S26,T26,U26,V26,W26,X26,Y26,Z26,AA26,AB26,AC26,AD26,AE26,AF26)</f>
        <v>12A5</v>
      </c>
      <c r="H46" s="13" t="str">
        <f t="shared" si="0"/>
        <v/>
      </c>
      <c r="I46">
        <v>10</v>
      </c>
      <c r="J46" s="27" t="s">
        <v>259</v>
      </c>
      <c r="K46" s="21"/>
      <c r="L46" s="29"/>
      <c r="M46" s="24"/>
      <c r="N46" s="21"/>
      <c r="O46" s="24" t="s">
        <v>94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J47" s="41" t="s">
        <v>289</v>
      </c>
      <c r="K47" s="27"/>
      <c r="L47" s="27"/>
      <c r="M47" s="21"/>
      <c r="N47" s="27"/>
      <c r="O47" s="21" t="s">
        <v>95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97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102" t="s">
        <v>225</v>
      </c>
      <c r="E49" s="102"/>
      <c r="F49" s="102"/>
      <c r="G49" s="65">
        <f>30 - COUNTBLANK(C42:H46)</f>
        <v>26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253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0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  <mergeCell ref="B35:H35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58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147</v>
      </c>
      <c r="B1" s="30" t="s">
        <v>125</v>
      </c>
      <c r="C1" s="30" t="s">
        <v>117</v>
      </c>
      <c r="D1" s="30" t="s">
        <v>127</v>
      </c>
      <c r="E1" s="30" t="s">
        <v>144</v>
      </c>
      <c r="F1" s="30" t="s">
        <v>155</v>
      </c>
      <c r="G1" s="30" t="s">
        <v>131</v>
      </c>
      <c r="H1" s="30" t="s">
        <v>110</v>
      </c>
      <c r="I1" s="31" t="s">
        <v>113</v>
      </c>
      <c r="J1" s="30" t="s">
        <v>115</v>
      </c>
      <c r="K1" s="30" t="s">
        <v>140</v>
      </c>
      <c r="L1" s="30" t="s">
        <v>135</v>
      </c>
      <c r="M1" s="30" t="s">
        <v>121</v>
      </c>
      <c r="N1" s="32" t="s">
        <v>123</v>
      </c>
      <c r="O1" s="30" t="s">
        <v>147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154</v>
      </c>
      <c r="B2" s="21" t="s">
        <v>81</v>
      </c>
      <c r="C2" s="28" t="s">
        <v>194</v>
      </c>
      <c r="D2" s="24" t="s">
        <v>91</v>
      </c>
      <c r="E2" s="21" t="s">
        <v>143</v>
      </c>
      <c r="F2" s="21" t="s">
        <v>156</v>
      </c>
      <c r="G2" s="28" t="s">
        <v>133</v>
      </c>
      <c r="H2" s="21" t="s">
        <v>111</v>
      </c>
      <c r="I2" s="22" t="s">
        <v>114</v>
      </c>
      <c r="J2" s="21" t="s">
        <v>98</v>
      </c>
      <c r="K2" s="21" t="s">
        <v>80</v>
      </c>
      <c r="L2" s="21" t="s">
        <v>137</v>
      </c>
      <c r="M2" s="21" t="s">
        <v>108</v>
      </c>
      <c r="N2" s="27" t="s">
        <v>91</v>
      </c>
      <c r="O2" s="30" t="s">
        <v>125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150</v>
      </c>
      <c r="B3" s="21" t="s">
        <v>126</v>
      </c>
      <c r="C3" s="24" t="s">
        <v>118</v>
      </c>
      <c r="D3" s="24" t="s">
        <v>103</v>
      </c>
      <c r="E3" s="24" t="s">
        <v>102</v>
      </c>
      <c r="F3" s="21" t="s">
        <v>85</v>
      </c>
      <c r="G3" s="21" t="s">
        <v>130</v>
      </c>
      <c r="H3" s="21" t="s">
        <v>96</v>
      </c>
      <c r="I3" s="21" t="s">
        <v>107</v>
      </c>
      <c r="J3" s="21" t="s">
        <v>116</v>
      </c>
      <c r="K3" s="21" t="s">
        <v>139</v>
      </c>
      <c r="L3" s="21" t="s">
        <v>204</v>
      </c>
      <c r="M3" s="27" t="s">
        <v>209</v>
      </c>
      <c r="N3" s="24" t="s">
        <v>103</v>
      </c>
      <c r="O3" s="30" t="s">
        <v>117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104</v>
      </c>
      <c r="B4" s="21" t="s">
        <v>124</v>
      </c>
      <c r="C4" s="24" t="s">
        <v>99</v>
      </c>
      <c r="D4" s="24" t="s">
        <v>128</v>
      </c>
      <c r="E4" s="21" t="s">
        <v>145</v>
      </c>
      <c r="F4" s="21" t="s">
        <v>157</v>
      </c>
      <c r="G4" s="21" t="s">
        <v>132</v>
      </c>
      <c r="H4" s="21" t="s">
        <v>86</v>
      </c>
      <c r="I4" s="21" t="s">
        <v>112</v>
      </c>
      <c r="J4" s="23"/>
      <c r="K4" s="21" t="s">
        <v>142</v>
      </c>
      <c r="L4" s="21" t="s">
        <v>136</v>
      </c>
      <c r="M4" s="21" t="s">
        <v>122</v>
      </c>
      <c r="N4" s="25" t="s">
        <v>105</v>
      </c>
      <c r="O4" s="30" t="s">
        <v>127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149</v>
      </c>
      <c r="B5" s="21" t="s">
        <v>84</v>
      </c>
      <c r="C5" s="24" t="s">
        <v>120</v>
      </c>
      <c r="D5" s="25" t="s">
        <v>105</v>
      </c>
      <c r="E5" s="26" t="s">
        <v>193</v>
      </c>
      <c r="F5" s="21" t="s">
        <v>158</v>
      </c>
      <c r="G5" s="21" t="s">
        <v>87</v>
      </c>
      <c r="H5" s="21" t="s">
        <v>88</v>
      </c>
      <c r="I5" s="21"/>
      <c r="J5" s="23"/>
      <c r="K5" s="13" t="s">
        <v>141</v>
      </c>
      <c r="L5" s="21" t="s">
        <v>134</v>
      </c>
      <c r="M5" s="27"/>
      <c r="N5" s="21" t="s">
        <v>82</v>
      </c>
      <c r="O5" s="30" t="s">
        <v>144</v>
      </c>
      <c r="P5" t="str">
        <f>CONCATENATE("-",E2,"-",E3,"-",E4,"-",E5,"-",E6)</f>
        <v>-DLanT-MaiT-NLanT-QuyT-Vinh</v>
      </c>
    </row>
    <row r="6" spans="1:16" ht="16.5" x14ac:dyDescent="0.2">
      <c r="A6" s="21" t="s">
        <v>146</v>
      </c>
      <c r="B6" s="26" t="s">
        <v>89</v>
      </c>
      <c r="C6" s="24" t="s">
        <v>119</v>
      </c>
      <c r="D6" s="21" t="s">
        <v>82</v>
      </c>
      <c r="E6" s="67" t="s">
        <v>148</v>
      </c>
      <c r="F6" s="21"/>
      <c r="G6" s="27"/>
      <c r="H6" s="21" t="s">
        <v>109</v>
      </c>
      <c r="I6" s="21"/>
      <c r="J6" s="27"/>
      <c r="K6" s="21"/>
      <c r="L6" s="21" t="s">
        <v>138</v>
      </c>
      <c r="M6" s="27"/>
      <c r="N6" s="28" t="s">
        <v>200</v>
      </c>
      <c r="O6" s="30" t="s">
        <v>155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228</v>
      </c>
      <c r="B7" s="21" t="s">
        <v>100</v>
      </c>
      <c r="C7" s="24" t="s">
        <v>79</v>
      </c>
      <c r="D7" s="21" t="s">
        <v>90</v>
      </c>
      <c r="E7" s="21"/>
      <c r="F7" s="24" t="s">
        <v>94</v>
      </c>
      <c r="G7" s="21"/>
      <c r="H7" s="21"/>
      <c r="I7" s="27"/>
      <c r="J7" s="27"/>
      <c r="K7" s="21"/>
      <c r="L7" s="21" t="s">
        <v>230</v>
      </c>
      <c r="M7" s="27"/>
      <c r="N7" s="27"/>
      <c r="O7" s="30" t="s">
        <v>131</v>
      </c>
      <c r="P7" t="str">
        <f>CONCATENATE("-",G2,"-",G3,"-",G4,"-",G5)</f>
        <v>-AnhS-DamS-PhuongSu-ThuyS</v>
      </c>
    </row>
    <row r="8" spans="1:16" ht="16.5" x14ac:dyDescent="0.2">
      <c r="A8" s="24" t="s">
        <v>92</v>
      </c>
      <c r="B8" s="21"/>
      <c r="C8" s="24" t="s">
        <v>106</v>
      </c>
      <c r="D8" s="26" t="s">
        <v>129</v>
      </c>
      <c r="E8" s="21"/>
      <c r="F8" s="21" t="s">
        <v>159</v>
      </c>
      <c r="G8" s="21"/>
      <c r="H8" s="21"/>
      <c r="I8" s="21"/>
      <c r="J8" s="27"/>
      <c r="K8" s="21"/>
      <c r="L8" s="21" t="s">
        <v>229</v>
      </c>
      <c r="M8" s="27"/>
      <c r="N8" s="27"/>
      <c r="O8" s="30" t="s">
        <v>110</v>
      </c>
      <c r="P8" t="str">
        <f>CONCATENATE("-",H2,"-",H3,"-",H4,"-",H5,"-",H6)</f>
        <v>-HienD-HuongD-HuyD-HuyenD-TrangD</v>
      </c>
    </row>
    <row r="9" spans="1:16" ht="16.5" x14ac:dyDescent="0.2">
      <c r="A9" s="21" t="s">
        <v>152</v>
      </c>
      <c r="B9" s="21"/>
      <c r="C9" s="24"/>
      <c r="D9" s="26"/>
      <c r="E9" s="21"/>
      <c r="F9" s="21" t="s">
        <v>97</v>
      </c>
      <c r="G9" s="21"/>
      <c r="H9" s="21"/>
      <c r="I9" s="21"/>
      <c r="J9" s="27"/>
      <c r="K9" s="21"/>
      <c r="L9" s="21"/>
      <c r="M9" s="27"/>
      <c r="N9" s="27"/>
      <c r="O9" s="31" t="s">
        <v>113</v>
      </c>
      <c r="P9" t="str">
        <f>CONCATENATE("-",I2,"-",I3,"-",I4)</f>
        <v>-HueGD-HuyenGD-ThanhGD</v>
      </c>
    </row>
    <row r="10" spans="1:16" ht="16.5" x14ac:dyDescent="0.2">
      <c r="A10" s="21" t="s">
        <v>151</v>
      </c>
      <c r="B10" s="21"/>
      <c r="C10" s="24"/>
      <c r="D10" s="24"/>
      <c r="E10" s="21"/>
      <c r="F10" s="24" t="s">
        <v>83</v>
      </c>
      <c r="G10" s="21"/>
      <c r="H10" s="21"/>
      <c r="I10" s="21"/>
      <c r="J10" s="27"/>
      <c r="K10" s="21"/>
      <c r="L10" s="21"/>
      <c r="M10" s="27"/>
      <c r="N10" s="27"/>
      <c r="O10" s="30" t="s">
        <v>115</v>
      </c>
      <c r="P10" t="str">
        <f>CONCATENATE("-",J2,"-",J3)</f>
        <v>-ThangQP-ThuanQP</v>
      </c>
    </row>
    <row r="11" spans="1:16" ht="16.5" x14ac:dyDescent="0.2">
      <c r="A11" s="24" t="s">
        <v>101</v>
      </c>
      <c r="B11" s="21"/>
      <c r="C11" s="29"/>
      <c r="D11" s="24"/>
      <c r="E11" s="21"/>
      <c r="F11" s="21" t="s">
        <v>95</v>
      </c>
      <c r="G11" s="21"/>
      <c r="H11" s="21"/>
      <c r="I11" s="21"/>
      <c r="J11" s="27"/>
      <c r="K11" s="21"/>
      <c r="L11" s="21"/>
      <c r="M11" s="27"/>
      <c r="N11" s="27"/>
      <c r="O11" s="30" t="s">
        <v>140</v>
      </c>
      <c r="P11" t="str">
        <f>CONCATENATE("-",K2,"-",K3,"-",K4,"-",K5)</f>
        <v>-DaiTD-DanTD-QuanTD-SauTD</v>
      </c>
    </row>
    <row r="12" spans="1:16" ht="16.5" x14ac:dyDescent="0.2">
      <c r="A12" s="21" t="s">
        <v>153</v>
      </c>
      <c r="B12" s="27"/>
      <c r="C12" s="27"/>
      <c r="D12" s="21"/>
      <c r="E12" s="27"/>
      <c r="F12" s="21" t="s">
        <v>197</v>
      </c>
      <c r="G12" s="27"/>
      <c r="H12" s="21"/>
      <c r="I12" s="21"/>
      <c r="J12" s="27"/>
      <c r="K12" s="21"/>
      <c r="L12" s="21"/>
      <c r="M12" s="27"/>
      <c r="N12" s="27"/>
      <c r="O12" s="30" t="s">
        <v>135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93</v>
      </c>
      <c r="G13" s="21"/>
      <c r="H13" s="21"/>
      <c r="I13" s="21"/>
      <c r="J13" s="27"/>
      <c r="K13" s="13"/>
      <c r="L13" s="21"/>
      <c r="M13" s="27"/>
      <c r="N13" s="27"/>
      <c r="O13" s="30" t="s">
        <v>121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123</v>
      </c>
      <c r="P14" t="str">
        <f>CONCATENATE("-",N2,"-",N3,"-",N4,"-",N5)</f>
        <v>-HuyS-KhangS-LyS-NganS</v>
      </c>
    </row>
    <row r="16" spans="1:16" x14ac:dyDescent="0.2">
      <c r="J16" s="102" t="s">
        <v>198</v>
      </c>
      <c r="K16" s="102"/>
      <c r="L16" s="102"/>
    </row>
    <row r="17" spans="1:32" x14ac:dyDescent="0.2">
      <c r="I17" s="19" t="s">
        <v>199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>-OanhT</v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>-HuyT</v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>-GiangT</v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>-NgaT</v>
      </c>
      <c r="F22" s="5" t="str">
        <f>IF($J$17=LEFT('TKB TOAN TRUONG'!F7,LEN($J$17)),RIGHT('TKB TOAN TRUONG'!F7,LEN('TKB TOAN TRUONG'!F7)-LEN($J$17)),"")</f>
        <v>-HuyT</v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>-OanhT</v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>-AnhT</v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>-HuyT</v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>-AnhT</v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>-OanhT</v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>-NgaT</v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>-NgaT</v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>-KhanhT</v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>-HuyT</v>
      </c>
      <c r="AF25" s="5" t="str">
        <f>IF($J$17=LEFT('TKB TOAN TRUONG'!AF10,LEN($J$17)),RIGHT('TKB TOAN TRUONG'!AF10,LEN('TKB TOAN TRUONG'!AF10)-LEN($J$17)),"")</f>
        <v>-KhueT</v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>-NgaT</v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>-KhueT</v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>-HuyT</v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>-KhanhT</v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>-GiangT</v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>-HuyT</v>
      </c>
      <c r="G27" s="5" t="str">
        <f>IF($J$17=LEFT('TKB TOAN TRUONG'!G12,LEN($J$17)),RIGHT('TKB TOAN TRUONG'!G12,LEN('TKB TOAN TRUONG'!G12)-LEN($J$17)),"")</f>
        <v>-KhueT</v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>-KhanhT</v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>-OanhT</v>
      </c>
      <c r="W27" s="5" t="str">
        <f>IF($J$17=LEFT('TKB TOAN TRUONG'!W12,LEN($J$17)),RIGHT('TKB TOAN TRUONG'!W12,LEN('TKB TOAN TRUONG'!W12)-LEN($J$17)),"")</f>
        <v>-NgaT</v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>-GiangT</v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>-NgaT</v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>-OanhT</v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>-KhueT</v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>-KhanhT</v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>-GiangT</v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>-OanhT</v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>-KhanhT</v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>-KhueT</v>
      </c>
      <c r="Y29" s="5" t="str">
        <f>IF($J$17=LEFT('TKB TOAN TRUONG'!Y14,LEN($J$17)),RIGHT('TKB TOAN TRUONG'!Y14,LEN('TKB TOAN TRUONG'!Y14)-LEN($J$17)),"")</f>
        <v>-NgaT</v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>-GiangT</v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>-NgaT</v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>-AnhT</v>
      </c>
      <c r="K30" s="5" t="str">
        <f>IF($J$17=LEFT('TKB TOAN TRUONG'!K15,LEN($J$17)),RIGHT('TKB TOAN TRUONG'!K15,LEN('TKB TOAN TRUONG'!K15)-LEN($J$17)),"")</f>
        <v>-HuyT</v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>-KhueT</v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>-AnhT</v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>-HuyT</v>
      </c>
      <c r="M31" s="5" t="str">
        <f>IF($J$17=LEFT('TKB TOAN TRUONG'!M16,LEN($J$17)),RIGHT('TKB TOAN TRUONG'!M16,LEN('TKB TOAN TRUONG'!M16)-LEN($J$17)),"")</f>
        <v>-OanhT</v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>-HuyT</v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>-OanhT</v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>-NgaT</v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>-NgaT</v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>-HuyT</v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>-GiangT</v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>-AnhT</v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>-OanhT</v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>-KhueT</v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>-NgaT</v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>-GiangT</v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>-AnhT</v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>-OanhT</v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>-KhueT</v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>-KhueT</v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>-AnhT</v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>-NgaT</v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>-KhueT</v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>-AnhT</v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>-NgaT</v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>-KhanhT</v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>-NgaT</v>
      </c>
      <c r="X37" s="5" t="str">
        <f>IF($J$17=LEFT('TKB TOAN TRUONG'!X22,LEN($J$17)),RIGHT('TKB TOAN TRUONG'!X22,LEN('TKB TOAN TRUONG'!X22)-LEN($J$17)),"")</f>
        <v>-KhueT</v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>-GiangT</v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>-HueT</v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>-KhueT</v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>-AnhT</v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>-KhanhT</v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>-NgaT</v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>-GiangT</v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>-HueT</v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>-NgaT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>-GiangT</v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>-KhanhT</v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>-AnhT</v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>-KhueT</v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>-HuyT</v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>-KhanhT</v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>-AnhT</v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>-KhueT</v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-HuyT</v>
      </c>
      <c r="M41" s="5" t="str">
        <f>IF($J$17=LEFT('TKB TOAN TRUONG'!M26,LEN($J$17)),RIGHT('TKB TOAN TRUONG'!M26,LEN('TKB TOAN TRUONG'!M26)-LEN($J$17)),"")</f>
        <v>-OanhT</v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>-AnhT</v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>-GiangT</v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>-OanhT</v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>-KhanhT</v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>-HueT</v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>-HuyT</v>
      </c>
      <c r="AF42" s="5" t="str">
        <f>IF($J$17=LEFT('TKB TOAN TRUONG'!AF27,LEN($J$17)),RIGHT('TKB TOAN TRUONG'!AF27,LEN('TKB TOAN TRUONG'!AF27)-LEN($J$17)),"")</f>
        <v>-KhueT</v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>-GiangT</v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>-OanhT</v>
      </c>
      <c r="O43" s="5" t="str">
        <f>IF($J$17=LEFT('TKB TOAN TRUONG'!O28,LEN($J$17)),RIGHT('TKB TOAN TRUONG'!O28,LEN('TKB TOAN TRUONG'!O28)-LEN($J$17)),"")</f>
        <v>-KhanhT</v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>-AnhT</v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>-HuyT</v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>-KhueT</v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>-OanhT</v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>-AnhT</v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>-HueT</v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>-HuyT</v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>-KhanhT</v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>-AnhT</v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>-HueT</v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>-OanhT</v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>-AnhT</v>
      </c>
      <c r="K46" s="5" t="str">
        <f>IF($J$17=LEFT('TKB TOAN TRUONG'!K31,LEN($J$17)),RIGHT('TKB TOAN TRUONG'!K31,LEN('TKB TOAN TRUONG'!K31)-LEN($J$17)),"")</f>
        <v>-HuyT</v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>-KhanhT</v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>-HueT</v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>-OanhT</v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>-KhanhT</v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>-HueT</v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>-KhanhT</v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>-HueT</v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102" t="s">
        <v>198</v>
      </c>
      <c r="K54" s="102"/>
      <c r="L54" s="102"/>
    </row>
    <row r="55" spans="1:32" x14ac:dyDescent="0.2">
      <c r="I55" s="19" t="s">
        <v>199</v>
      </c>
      <c r="J55" t="s">
        <v>226</v>
      </c>
    </row>
    <row r="56" spans="1:32" x14ac:dyDescent="0.2">
      <c r="B56" t="s">
        <v>207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09" t="s">
        <v>201</v>
      </c>
      <c r="D58" s="110"/>
      <c r="E58" s="110"/>
      <c r="F58" s="110"/>
      <c r="G58" s="110"/>
      <c r="H58" s="110"/>
      <c r="I58" s="110"/>
      <c r="J58" s="110"/>
      <c r="K58" s="102" t="s">
        <v>202</v>
      </c>
      <c r="L58" s="102"/>
      <c r="M58" s="102"/>
      <c r="N58" s="102"/>
      <c r="O58" s="102"/>
      <c r="P58" s="102"/>
      <c r="Q58" s="102"/>
      <c r="R58" s="102"/>
      <c r="S58" s="102"/>
    </row>
    <row r="59" spans="1:32" x14ac:dyDescent="0.2">
      <c r="A59" s="106">
        <v>2</v>
      </c>
      <c r="B59" s="4">
        <v>1</v>
      </c>
      <c r="C59" s="111" t="str">
        <f>CONCATENATE(C20,D20,E20,F20,G20,H20,I20,J20,K20,L20,M20,N20,O20,P20,Q20,R20,S20,T20,U20,V20,W20,X20,Y20,Z20,AA20,AB20,AC20,AD20,AE20,AF20)</f>
        <v/>
      </c>
      <c r="D59" s="112"/>
      <c r="E59" s="112"/>
      <c r="F59" s="112"/>
      <c r="G59" s="112"/>
      <c r="H59" s="112"/>
      <c r="I59" s="112"/>
      <c r="J59" s="112"/>
      <c r="K59" s="59"/>
      <c r="L59" s="52"/>
    </row>
    <row r="60" spans="1:32" x14ac:dyDescent="0.2">
      <c r="A60" s="107"/>
      <c r="B60" s="6">
        <v>2</v>
      </c>
      <c r="C60" s="53" t="str">
        <f>CONCATENATE(C21,D21,E21,F21,G21,H21,I21,J21,K21,L21,M21,N21,O21,P21,Q21,R21,S21,T21,U21,V21,W21,X21,Y21,Z21,AA21,AB21,AC21,AD21,AE21,AF21)</f>
        <v>-OanhT-HuyT-GiangT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107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-NgaT-HuyT-OanhT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107"/>
      <c r="B62" s="6">
        <v>4</v>
      </c>
      <c r="C62" s="53" t="str">
        <f t="shared" si="0"/>
        <v>-AnhT-HuyT</v>
      </c>
      <c r="D62" s="52"/>
      <c r="E62" s="52"/>
      <c r="F62" s="52"/>
      <c r="K62" s="60"/>
    </row>
    <row r="63" spans="1:32" ht="15" thickBot="1" x14ac:dyDescent="0.25">
      <c r="A63" s="108"/>
      <c r="B63" s="8">
        <v>5</v>
      </c>
      <c r="C63" s="53" t="str">
        <f t="shared" si="0"/>
        <v>-AnhT-OanhT-NgaT</v>
      </c>
      <c r="D63" s="52"/>
      <c r="E63" s="52"/>
      <c r="F63" s="52"/>
      <c r="K63" s="60"/>
    </row>
    <row r="64" spans="1:32" x14ac:dyDescent="0.2">
      <c r="A64" s="103">
        <v>3</v>
      </c>
      <c r="B64" s="9">
        <v>1</v>
      </c>
      <c r="C64" s="53" t="str">
        <f t="shared" si="0"/>
        <v>-NgaT-KhanhT-HuyT-KhueT</v>
      </c>
      <c r="D64" s="52"/>
      <c r="E64" s="52"/>
      <c r="F64" s="52"/>
      <c r="K64" s="60"/>
    </row>
    <row r="65" spans="1:11" x14ac:dyDescent="0.2">
      <c r="A65" s="104"/>
      <c r="B65" s="6">
        <v>2</v>
      </c>
      <c r="C65" s="53" t="str">
        <f t="shared" si="0"/>
        <v>-NgaT-KhueT-HuyT-KhanhT-GiangT</v>
      </c>
      <c r="D65" s="52"/>
      <c r="E65" s="52"/>
      <c r="F65" s="52"/>
      <c r="K65" s="60"/>
    </row>
    <row r="66" spans="1:11" x14ac:dyDescent="0.2">
      <c r="A66" s="104"/>
      <c r="B66" s="6">
        <v>3</v>
      </c>
      <c r="C66" s="53" t="str">
        <f t="shared" si="0"/>
        <v>-HuyT-KhueT-KhanhT-OanhT-NgaT-GiangT</v>
      </c>
      <c r="D66" s="52"/>
      <c r="E66" s="52"/>
      <c r="F66" s="52"/>
      <c r="K66" s="60"/>
    </row>
    <row r="67" spans="1:11" x14ac:dyDescent="0.2">
      <c r="A67" s="104"/>
      <c r="B67" s="6">
        <v>4</v>
      </c>
      <c r="C67" s="53" t="str">
        <f t="shared" si="0"/>
        <v>-NgaT-OanhT-KhueT-KhanhT-GiangT</v>
      </c>
      <c r="D67" s="52"/>
      <c r="E67" s="52"/>
      <c r="F67" s="52"/>
      <c r="K67" s="60"/>
    </row>
    <row r="68" spans="1:11" ht="15" thickBot="1" x14ac:dyDescent="0.25">
      <c r="A68" s="105"/>
      <c r="B68" s="8">
        <v>5</v>
      </c>
      <c r="C68" s="53" t="str">
        <f t="shared" si="0"/>
        <v>-OanhT-KhanhT-KhueT-NgaT-GiangT</v>
      </c>
      <c r="D68" s="52"/>
      <c r="E68" s="52"/>
      <c r="F68" s="52"/>
      <c r="K68" s="60"/>
    </row>
    <row r="69" spans="1:11" x14ac:dyDescent="0.2">
      <c r="A69" s="103">
        <v>4</v>
      </c>
      <c r="B69" s="9">
        <v>1</v>
      </c>
      <c r="C69" s="53" t="str">
        <f t="shared" si="0"/>
        <v>-NgaT-AnhT-HuyT-SangT-KhueT</v>
      </c>
      <c r="D69" s="52"/>
      <c r="E69" s="52"/>
      <c r="F69" s="52"/>
      <c r="K69" s="60"/>
    </row>
    <row r="70" spans="1:11" x14ac:dyDescent="0.2">
      <c r="A70" s="104"/>
      <c r="B70" s="6">
        <v>2</v>
      </c>
      <c r="C70" s="53" t="str">
        <f t="shared" si="0"/>
        <v>-AnhT-HuyT-OanhT-SangT</v>
      </c>
      <c r="D70" s="52"/>
      <c r="E70" s="52"/>
      <c r="F70" s="52"/>
      <c r="K70" s="60"/>
    </row>
    <row r="71" spans="1:11" x14ac:dyDescent="0.2">
      <c r="A71" s="104"/>
      <c r="B71" s="6">
        <v>3</v>
      </c>
      <c r="C71" s="53" t="str">
        <f t="shared" si="0"/>
        <v>-HuyT-OanhT-NgaT</v>
      </c>
      <c r="D71" s="52"/>
      <c r="E71" s="52"/>
      <c r="F71" s="52"/>
      <c r="K71" s="60"/>
    </row>
    <row r="72" spans="1:11" x14ac:dyDescent="0.2">
      <c r="A72" s="104"/>
      <c r="B72" s="6">
        <v>4</v>
      </c>
      <c r="C72" s="53" t="str">
        <f t="shared" si="0"/>
        <v>-NgaT-HuyT-GiangT-AnhT-OanhT-KhueT</v>
      </c>
      <c r="D72" s="52"/>
      <c r="E72" s="52"/>
      <c r="F72" s="52"/>
      <c r="K72" s="60"/>
    </row>
    <row r="73" spans="1:11" ht="15" thickBot="1" x14ac:dyDescent="0.25">
      <c r="A73" s="105"/>
      <c r="B73" s="8">
        <v>5</v>
      </c>
      <c r="C73" s="53" t="str">
        <f t="shared" si="0"/>
        <v>-NgaT-GiangT-AnhT-OanhT-KhueT</v>
      </c>
      <c r="D73" s="52"/>
      <c r="E73" s="52"/>
      <c r="F73" s="52"/>
      <c r="K73" s="60"/>
    </row>
    <row r="74" spans="1:11" x14ac:dyDescent="0.2">
      <c r="A74" s="103">
        <v>5</v>
      </c>
      <c r="B74" s="9">
        <v>1</v>
      </c>
      <c r="C74" s="53" t="str">
        <f t="shared" si="0"/>
        <v>-KhueT-AnhT-NgaT</v>
      </c>
      <c r="D74" s="52"/>
      <c r="E74" s="52"/>
      <c r="F74" s="52"/>
      <c r="K74" s="60"/>
    </row>
    <row r="75" spans="1:11" x14ac:dyDescent="0.2">
      <c r="A75" s="104"/>
      <c r="B75" s="6">
        <v>2</v>
      </c>
      <c r="C75" s="53" t="str">
        <f t="shared" si="0"/>
        <v>-KhueT-AnhT-NgaT</v>
      </c>
      <c r="D75" s="52"/>
      <c r="E75" s="52"/>
      <c r="F75" s="52"/>
      <c r="K75" s="60"/>
    </row>
    <row r="76" spans="1:11" x14ac:dyDescent="0.2">
      <c r="A76" s="104"/>
      <c r="B76" s="6">
        <v>3</v>
      </c>
      <c r="C76" s="53" t="str">
        <f t="shared" si="0"/>
        <v>-KhanhT-NgaT-KhueT-GiangT-HueT</v>
      </c>
      <c r="D76" s="52"/>
      <c r="E76" s="52"/>
      <c r="F76" s="52"/>
      <c r="K76" s="60"/>
    </row>
    <row r="77" spans="1:11" x14ac:dyDescent="0.2">
      <c r="A77" s="104"/>
      <c r="B77" s="6">
        <v>4</v>
      </c>
      <c r="C77" s="53" t="str">
        <f t="shared" si="0"/>
        <v>-KhueT-AnhT-KhanhT-NgaT-GiangT-HueT</v>
      </c>
      <c r="D77" s="52"/>
      <c r="E77" s="52"/>
      <c r="F77" s="52"/>
      <c r="K77" s="60"/>
    </row>
    <row r="78" spans="1:11" ht="15" thickBot="1" x14ac:dyDescent="0.25">
      <c r="A78" s="105"/>
      <c r="B78" s="8">
        <v>5</v>
      </c>
      <c r="C78" s="53" t="str">
        <f t="shared" si="0"/>
        <v>-NgaT-GiangT-KhanhT-AnhT</v>
      </c>
      <c r="D78" s="52"/>
      <c r="E78" s="52"/>
      <c r="F78" s="52"/>
      <c r="K78" s="60"/>
    </row>
    <row r="79" spans="1:11" x14ac:dyDescent="0.2">
      <c r="A79" s="103">
        <v>6</v>
      </c>
      <c r="B79" s="9">
        <v>1</v>
      </c>
      <c r="C79" s="53" t="str">
        <f t="shared" si="0"/>
        <v>-KhueT-HuyT-SangT-KhanhT-AnhT</v>
      </c>
      <c r="D79" s="52"/>
      <c r="E79" s="52"/>
      <c r="F79" s="52"/>
      <c r="K79" s="60"/>
    </row>
    <row r="80" spans="1:11" x14ac:dyDescent="0.2">
      <c r="A80" s="104"/>
      <c r="B80" s="6">
        <v>2</v>
      </c>
      <c r="C80" s="53" t="str">
        <f t="shared" si="0"/>
        <v>-KhueT-HuyT-OanhT-SangT-AnhT-GiangT</v>
      </c>
      <c r="D80" s="52"/>
      <c r="E80" s="52"/>
      <c r="F80" s="52"/>
      <c r="K80" s="60"/>
    </row>
    <row r="81" spans="1:11" x14ac:dyDescent="0.2">
      <c r="A81" s="104"/>
      <c r="B81" s="6">
        <v>3</v>
      </c>
      <c r="C81" s="53" t="str">
        <f t="shared" si="0"/>
        <v>-OanhT-KhanhT-HueT-HuyT-KhueT</v>
      </c>
      <c r="D81" s="52"/>
      <c r="E81" s="52"/>
      <c r="F81" s="52"/>
      <c r="K81" s="60"/>
    </row>
    <row r="82" spans="1:11" x14ac:dyDescent="0.2">
      <c r="A82" s="104"/>
      <c r="B82" s="6">
        <v>4</v>
      </c>
      <c r="C82" s="53" t="str">
        <f t="shared" si="0"/>
        <v>-GiangT-OanhT-KhanhT-AnhT-HuyT</v>
      </c>
      <c r="D82" s="52"/>
      <c r="E82" s="52"/>
      <c r="F82" s="52"/>
      <c r="K82" s="60"/>
    </row>
    <row r="83" spans="1:11" ht="15" thickBot="1" x14ac:dyDescent="0.25">
      <c r="A83" s="105"/>
      <c r="B83" s="8">
        <v>5</v>
      </c>
      <c r="C83" s="53" t="str">
        <f t="shared" si="0"/>
        <v>-KhueT-OanhT-AnhT-KhanhT-HueT</v>
      </c>
      <c r="D83" s="52"/>
      <c r="E83" s="52"/>
      <c r="F83" s="52"/>
      <c r="K83" s="60"/>
    </row>
    <row r="84" spans="1:11" x14ac:dyDescent="0.2">
      <c r="A84" s="103">
        <v>7</v>
      </c>
      <c r="B84" s="9">
        <v>1</v>
      </c>
      <c r="C84" s="53" t="str">
        <f t="shared" si="0"/>
        <v>-HuyT-KhanhT-AnhT-HueT</v>
      </c>
      <c r="D84" s="52"/>
      <c r="E84" s="52"/>
      <c r="F84" s="52"/>
      <c r="K84" s="60"/>
    </row>
    <row r="85" spans="1:11" x14ac:dyDescent="0.2">
      <c r="A85" s="104"/>
      <c r="B85" s="6">
        <v>2</v>
      </c>
      <c r="C85" s="53" t="str">
        <f t="shared" si="0"/>
        <v>-OanhT-AnhT-HuyT-KhanhT-HueT</v>
      </c>
      <c r="D85" s="52"/>
      <c r="E85" s="52"/>
      <c r="F85" s="52"/>
      <c r="K85" s="60"/>
    </row>
    <row r="86" spans="1:11" x14ac:dyDescent="0.2">
      <c r="A86" s="104"/>
      <c r="B86" s="6">
        <v>3</v>
      </c>
      <c r="C86" s="53" t="str">
        <f t="shared" si="0"/>
        <v>-OanhT-KhanhT-HueT</v>
      </c>
      <c r="D86" s="52"/>
      <c r="E86" s="52"/>
      <c r="F86" s="52"/>
      <c r="K86" s="60"/>
    </row>
    <row r="87" spans="1:11" x14ac:dyDescent="0.2">
      <c r="A87" s="104"/>
      <c r="B87" s="6">
        <v>4</v>
      </c>
      <c r="C87" s="53" t="str">
        <f t="shared" si="0"/>
        <v>-KhanhT-HueT</v>
      </c>
      <c r="D87" s="52"/>
      <c r="E87" s="52"/>
      <c r="F87" s="52"/>
      <c r="K87" s="60"/>
    </row>
    <row r="88" spans="1:11" ht="15" thickBot="1" x14ac:dyDescent="0.25">
      <c r="A88" s="105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7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7" workbookViewId="0">
      <selection activeCell="O6" sqref="O6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90" t="str">
        <f>'TKB TOAN TRUONG'!A1:L1</f>
        <v>THỜI KHOÁ BIỂU TOÀN TRƯỜNG BUỔI SÁNG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75"/>
      <c r="N1" s="75"/>
    </row>
    <row r="2" spans="1:14" ht="22.5" x14ac:dyDescent="0.2">
      <c r="A2" s="91" t="str">
        <f>'TKB TOAN TRUONG'!A2:L2</f>
        <v>LẦN 1 - KỲ II - NĂM HỌC 2017 - 2018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76"/>
      <c r="N2" s="76"/>
    </row>
    <row r="3" spans="1:14" ht="23.25" x14ac:dyDescent="0.2">
      <c r="A3" s="91" t="str">
        <f>'TKB TOAN TRUONG'!A3:L3</f>
        <v>Thực hiện từ ngày 25 tháng 12 năm 2017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77"/>
      <c r="N3" s="77"/>
    </row>
    <row r="4" spans="1:14" ht="30" customHeight="1" x14ac:dyDescent="0.2">
      <c r="A4" s="113" t="s">
        <v>281</v>
      </c>
      <c r="B4" s="113"/>
      <c r="C4" s="81" t="s">
        <v>3</v>
      </c>
      <c r="D4" s="81" t="s">
        <v>4</v>
      </c>
      <c r="E4" s="81" t="s">
        <v>5</v>
      </c>
      <c r="F4" s="81" t="s">
        <v>6</v>
      </c>
      <c r="G4" s="81" t="s">
        <v>7</v>
      </c>
      <c r="H4" s="81" t="s">
        <v>8</v>
      </c>
      <c r="I4" s="81" t="s">
        <v>9</v>
      </c>
      <c r="J4" s="81" t="s">
        <v>10</v>
      </c>
      <c r="K4" s="81" t="s">
        <v>11</v>
      </c>
      <c r="L4" s="81" t="s">
        <v>12</v>
      </c>
    </row>
    <row r="5" spans="1:14" ht="32.25" customHeight="1" x14ac:dyDescent="0.2">
      <c r="A5" s="114" t="s">
        <v>283</v>
      </c>
      <c r="B5" s="114"/>
      <c r="C5" s="82" t="str">
        <f>RIGHT(C6,LEN(C6)-3)</f>
        <v>HienH</v>
      </c>
      <c r="D5" s="82" t="str">
        <f t="shared" ref="D5:L5" si="0">RIGHT(D6,LEN(D6)-3)</f>
        <v>MaiT</v>
      </c>
      <c r="E5" s="82" t="str">
        <f t="shared" si="0"/>
        <v>NhatL</v>
      </c>
      <c r="F5" s="82" t="str">
        <f t="shared" si="0"/>
        <v>NLanS</v>
      </c>
      <c r="G5" s="82" t="str">
        <f t="shared" si="0"/>
        <v>VinhT</v>
      </c>
      <c r="H5" s="82" t="str">
        <f t="shared" si="0"/>
        <v>NguyetV</v>
      </c>
      <c r="I5" s="82" t="str">
        <f t="shared" si="0"/>
        <v>GiongCN</v>
      </c>
      <c r="J5" s="82" t="str">
        <f t="shared" si="0"/>
        <v>ThangH</v>
      </c>
      <c r="K5" s="82" t="str">
        <f t="shared" si="0"/>
        <v>TienH</v>
      </c>
      <c r="L5" s="82" t="str">
        <f t="shared" si="0"/>
        <v>QuyT</v>
      </c>
    </row>
    <row r="6" spans="1:14" ht="46.5" customHeight="1" x14ac:dyDescent="0.2">
      <c r="A6" s="87" t="s">
        <v>174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CC-NguyetV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 x14ac:dyDescent="0.2">
      <c r="A7" s="87"/>
      <c r="B7" s="78">
        <v>2</v>
      </c>
      <c r="C7" s="45" t="str">
        <f>'TKB TOAN TRUONG'!C6</f>
        <v>TD-DanTD</v>
      </c>
      <c r="D7" s="45" t="str">
        <f>'TKB TOAN TRUONG'!D6</f>
        <v>Toan-OanhT</v>
      </c>
      <c r="E7" s="45" t="str">
        <f>'TKB TOAN TRUONG'!E6</f>
        <v>Sinh-NLanS</v>
      </c>
      <c r="F7" s="45" t="str">
        <f>'TKB TOAN TRUONG'!F6</f>
        <v>Ly-QuynhL</v>
      </c>
      <c r="G7" s="45" t="str">
        <f>'TKB TOAN TRUONG'!G6</f>
        <v>Hoa-HienH</v>
      </c>
      <c r="H7" s="45" t="str">
        <f>'TKB TOAN TRUONG'!H6</f>
        <v>Van-NguyetV</v>
      </c>
      <c r="I7" s="45" t="str">
        <f>'TKB TOAN TRUONG'!I6</f>
        <v>Ly-YenL</v>
      </c>
      <c r="J7" s="45" t="str">
        <f>'TKB TOAN TRUONG'!J6</f>
        <v>Tin-MaiT</v>
      </c>
      <c r="K7" s="45" t="str">
        <f>'TKB TOAN TRUONG'!K6</f>
        <v>Su-ThuyS</v>
      </c>
      <c r="L7" s="45" t="str">
        <f>'TKB TOAN TRUONG'!L6</f>
        <v>Toan-HuyT</v>
      </c>
    </row>
    <row r="8" spans="1:14" s="7" customFormat="1" ht="46.5" customHeight="1" x14ac:dyDescent="0.2">
      <c r="A8" s="87"/>
      <c r="B8" s="78">
        <v>3</v>
      </c>
      <c r="C8" s="45" t="str">
        <f>'TKB TOAN TRUONG'!C7</f>
        <v>GDCD-HuyenGD</v>
      </c>
      <c r="D8" s="45" t="str">
        <f>'TKB TOAN TRUONG'!D7</f>
        <v>Ly-YenL</v>
      </c>
      <c r="E8" s="45" t="str">
        <f>'TKB TOAN TRUONG'!E7</f>
        <v>Toan-NgaT</v>
      </c>
      <c r="F8" s="45" t="str">
        <f>'TKB TOAN TRUONG'!F7</f>
        <v>Toan-HuyT</v>
      </c>
      <c r="G8" s="45" t="str">
        <f>'TKB TOAN TRUONG'!G7</f>
        <v>Dia-TrangD</v>
      </c>
      <c r="H8" s="45" t="str">
        <f>'TKB TOAN TRUONG'!H7</f>
        <v>Tin-VinhT</v>
      </c>
      <c r="I8" s="45" t="str">
        <f>'TKB TOAN TRUONG'!I7</f>
        <v>TA-HaNN</v>
      </c>
      <c r="J8" s="45" t="str">
        <f>'TKB TOAN TRUONG'!J7</f>
        <v>Su-ThuyS</v>
      </c>
      <c r="K8" s="45" t="str">
        <f>'TKB TOAN TRUONG'!K7</f>
        <v>Ly-ThaiL</v>
      </c>
      <c r="L8" s="45" t="str">
        <f>'TKB TOAN TRUONG'!L7</f>
        <v>KTCN-ThuyCN</v>
      </c>
    </row>
    <row r="9" spans="1:14" s="7" customFormat="1" ht="46.5" customHeight="1" x14ac:dyDescent="0.2">
      <c r="A9" s="87"/>
      <c r="B9" s="78">
        <v>4</v>
      </c>
      <c r="C9" s="45" t="str">
        <f>'TKB TOAN TRUONG'!C8</f>
        <v>Van-TrungV</v>
      </c>
      <c r="D9" s="45" t="str">
        <f>'TKB TOAN TRUONG'!D8</f>
        <v>Sinh-NLanS</v>
      </c>
      <c r="E9" s="45" t="str">
        <f>'TKB TOAN TRUONG'!E8</f>
        <v>Hoa-TienH</v>
      </c>
      <c r="F9" s="45" t="str">
        <f>'TKB TOAN TRUONG'!F8</f>
        <v>TD-DanTD</v>
      </c>
      <c r="G9" s="45" t="str">
        <f>'TKB TOAN TRUONG'!G8</f>
        <v>Ly-QuynhL</v>
      </c>
      <c r="H9" s="45" t="str">
        <f>'TKB TOAN TRUONG'!H8</f>
        <v>GDCD-HuyenGD</v>
      </c>
      <c r="I9" s="45" t="str">
        <f>'TKB TOAN TRUONG'!I8</f>
        <v>TA-HaNN</v>
      </c>
      <c r="J9" s="45" t="str">
        <f>'TKB TOAN TRUONG'!J8</f>
        <v>Ly-NhatL</v>
      </c>
      <c r="K9" s="45" t="str">
        <f>'TKB TOAN TRUONG'!K8</f>
        <v>TA-LoanNN</v>
      </c>
      <c r="L9" s="45" t="str">
        <f>'TKB TOAN TRUONG'!L8</f>
        <v>Van-HaV</v>
      </c>
    </row>
    <row r="10" spans="1:14" s="7" customFormat="1" ht="46.5" customHeight="1" thickBot="1" x14ac:dyDescent="0.25">
      <c r="A10" s="88"/>
      <c r="B10" s="37">
        <v>5</v>
      </c>
      <c r="C10" s="45" t="str">
        <f>'TKB TOAN TRUONG'!C9</f>
        <v>Van-TrungV</v>
      </c>
      <c r="D10" s="45" t="str">
        <f>'TKB TOAN TRUONG'!D9</f>
        <v>Tin-MaiT</v>
      </c>
      <c r="E10" s="45" t="str">
        <f>'TKB TOAN TRUONG'!E9</f>
        <v>Tin-VinhT</v>
      </c>
      <c r="F10" s="45" t="str">
        <f>'TKB TOAN TRUONG'!F9</f>
        <v>Hoa-ThangH</v>
      </c>
      <c r="G10" s="45" t="str">
        <f>'TKB TOAN TRUONG'!G9</f>
        <v>KTCN-GiongCN</v>
      </c>
      <c r="H10" s="45" t="str">
        <f>'TKB TOAN TRUONG'!H9</f>
        <v>Ly-QuynhL</v>
      </c>
      <c r="I10" s="45" t="str">
        <f>'TKB TOAN TRUONG'!I9</f>
        <v>Su-AnhS</v>
      </c>
      <c r="J10" s="45" t="str">
        <f>'TKB TOAN TRUONG'!J9</f>
        <v>Sinh-PhuongS</v>
      </c>
      <c r="K10" s="45" t="str">
        <f>'TKB TOAN TRUONG'!K9</f>
        <v>TA-LoanNN</v>
      </c>
      <c r="L10" s="45" t="str">
        <f>'TKB TOAN TRUONG'!L9</f>
        <v>Van-HaV</v>
      </c>
    </row>
    <row r="11" spans="1:14" s="7" customFormat="1" ht="46.5" customHeight="1" x14ac:dyDescent="0.2">
      <c r="A11" s="86" t="s">
        <v>175</v>
      </c>
      <c r="B11" s="38">
        <v>1</v>
      </c>
      <c r="C11" s="45" t="str">
        <f>'TKB TOAN TRUONG'!C10</f>
        <v>Dia-HienD</v>
      </c>
      <c r="D11" s="45" t="str">
        <f>'TKB TOAN TRUONG'!D10</f>
        <v>Su-ThuyS</v>
      </c>
      <c r="E11" s="45" t="str">
        <f>'TKB TOAN TRUONG'!E10</f>
        <v>Toan-NgaT</v>
      </c>
      <c r="F11" s="45" t="str">
        <f>'TKB TOAN TRUONG'!F10</f>
        <v>KTCN-GiongCN</v>
      </c>
      <c r="G11" s="45" t="str">
        <f>'TKB TOAN TRUONG'!G10</f>
        <v>Hoa-HienH</v>
      </c>
      <c r="H11" s="45" t="str">
        <f>'TKB TOAN TRUONG'!H10</f>
        <v>Dia-TrangD</v>
      </c>
      <c r="I11" s="45" t="str">
        <f>'TKB TOAN TRUONG'!I10</f>
        <v>Hoa-ThangH</v>
      </c>
      <c r="J11" s="45" t="str">
        <f>'TKB TOAN TRUONG'!J10</f>
        <v>Van-TrungV</v>
      </c>
      <c r="K11" s="45" t="str">
        <f>'TKB TOAN TRUONG'!K10</f>
        <v>TD-DaiTD</v>
      </c>
      <c r="L11" s="45" t="str">
        <f>'TKB TOAN TRUONG'!L10</f>
        <v>TA-HaNN</v>
      </c>
    </row>
    <row r="12" spans="1:14" s="7" customFormat="1" ht="46.5" customHeight="1" x14ac:dyDescent="0.2">
      <c r="A12" s="87"/>
      <c r="B12" s="39">
        <v>2</v>
      </c>
      <c r="C12" s="45" t="str">
        <f>'TKB TOAN TRUONG'!C11</f>
        <v>Ly-ThaiL</v>
      </c>
      <c r="D12" s="45" t="str">
        <f>'TKB TOAN TRUONG'!D11</f>
        <v>Dia-HienD</v>
      </c>
      <c r="E12" s="45" t="str">
        <f>'TKB TOAN TRUONG'!E11</f>
        <v>Toan-NgaT</v>
      </c>
      <c r="F12" s="45" t="str">
        <f>'TKB TOAN TRUONG'!F11</f>
        <v>Tin-MaiT</v>
      </c>
      <c r="G12" s="45" t="str">
        <f>'TKB TOAN TRUONG'!G11</f>
        <v>GDCD-HuyenGD</v>
      </c>
      <c r="H12" s="45" t="str">
        <f>'TKB TOAN TRUONG'!H11</f>
        <v>Toan-KhueT</v>
      </c>
      <c r="I12" s="45" t="str">
        <f>'TKB TOAN TRUONG'!I11</f>
        <v>Van-HoaV</v>
      </c>
      <c r="J12" s="45" t="str">
        <f>'TKB TOAN TRUONG'!J11</f>
        <v>Van-TrungV</v>
      </c>
      <c r="K12" s="45" t="str">
        <f>'TKB TOAN TRUONG'!K11</f>
        <v>Toan-HuyT</v>
      </c>
      <c r="L12" s="45" t="str">
        <f>'TKB TOAN TRUONG'!L11</f>
        <v>TA-HaNN</v>
      </c>
    </row>
    <row r="13" spans="1:14" s="7" customFormat="1" ht="46.5" customHeight="1" x14ac:dyDescent="0.2">
      <c r="A13" s="87"/>
      <c r="B13" s="39">
        <v>3</v>
      </c>
      <c r="C13" s="45" t="str">
        <f>'TKB TOAN TRUONG'!C12</f>
        <v>TA-HaNN</v>
      </c>
      <c r="D13" s="45" t="str">
        <f>'TKB TOAN TRUONG'!D12</f>
        <v>Ly-YenL</v>
      </c>
      <c r="E13" s="45" t="str">
        <f>'TKB TOAN TRUONG'!E12</f>
        <v>Hoa-TienH</v>
      </c>
      <c r="F13" s="45" t="str">
        <f>'TKB TOAN TRUONG'!F12</f>
        <v>Toan-HuyT</v>
      </c>
      <c r="G13" s="45" t="str">
        <f>'TKB TOAN TRUONG'!G12</f>
        <v>Toan-KhueT</v>
      </c>
      <c r="H13" s="45" t="str">
        <f>'TKB TOAN TRUONG'!H12</f>
        <v>GDQP-ThuanQP</v>
      </c>
      <c r="I13" s="45" t="str">
        <f>'TKB TOAN TRUONG'!I12</f>
        <v>Van-HoaV</v>
      </c>
      <c r="J13" s="45" t="str">
        <f>'TKB TOAN TRUONG'!J12</f>
        <v>TD-DaiTD</v>
      </c>
      <c r="K13" s="45" t="str">
        <f>'TKB TOAN TRUONG'!K12</f>
        <v>Ly-ThaiL</v>
      </c>
      <c r="L13" s="45" t="str">
        <f>'TKB TOAN TRUONG'!L12</f>
        <v>Van-HaV</v>
      </c>
    </row>
    <row r="14" spans="1:14" s="7" customFormat="1" ht="46.5" customHeight="1" x14ac:dyDescent="0.2">
      <c r="A14" s="87"/>
      <c r="B14" s="39">
        <v>4</v>
      </c>
      <c r="C14" s="45" t="str">
        <f>'TKB TOAN TRUONG'!C13</f>
        <v>Toan-NgaT</v>
      </c>
      <c r="D14" s="45" t="str">
        <f>'TKB TOAN TRUONG'!D13</f>
        <v>TD-DaiTD</v>
      </c>
      <c r="E14" s="45" t="str">
        <f>'TKB TOAN TRUONG'!E13</f>
        <v>Van-HueV</v>
      </c>
      <c r="F14" s="45" t="str">
        <f>'TKB TOAN TRUONG'!F13</f>
        <v>Van-LocV</v>
      </c>
      <c r="G14" s="45" t="str">
        <f>'TKB TOAN TRUONG'!G13</f>
        <v>Su-DamS</v>
      </c>
      <c r="H14" s="45" t="str">
        <f>'TKB TOAN TRUONG'!H13</f>
        <v>TA-ThanNN</v>
      </c>
      <c r="I14" s="45" t="str">
        <f>'TKB TOAN TRUONG'!I13</f>
        <v>Tin-MaiT</v>
      </c>
      <c r="J14" s="45" t="str">
        <f>'TKB TOAN TRUONG'!J13</f>
        <v>GDCD-HanGD</v>
      </c>
      <c r="K14" s="45" t="str">
        <f>'TKB TOAN TRUONG'!K13</f>
        <v>Hoa-TienH</v>
      </c>
      <c r="L14" s="45" t="str">
        <f>'TKB TOAN TRUONG'!L13</f>
        <v>Ly-YenL</v>
      </c>
    </row>
    <row r="15" spans="1:14" s="7" customFormat="1" ht="46.5" customHeight="1" thickBot="1" x14ac:dyDescent="0.25">
      <c r="A15" s="88"/>
      <c r="B15" s="40">
        <v>5</v>
      </c>
      <c r="C15" s="45" t="str">
        <f>'TKB TOAN TRUONG'!C14</f>
        <v>Hoa-HienH</v>
      </c>
      <c r="D15" s="45" t="str">
        <f>'TKB TOAN TRUONG'!D14</f>
        <v>Toan-OanhT</v>
      </c>
      <c r="E15" s="45" t="str">
        <f>'TKB TOAN TRUONG'!E14</f>
        <v>Van-HueV</v>
      </c>
      <c r="F15" s="45" t="str">
        <f>'TKB TOAN TRUONG'!F14</f>
        <v>Van-LocV</v>
      </c>
      <c r="G15" s="45" t="str">
        <f>'TKB TOAN TRUONG'!G14</f>
        <v>Dia-TrangD</v>
      </c>
      <c r="H15" s="45" t="str">
        <f>'TKB TOAN TRUONG'!H14</f>
        <v>TA-ThanNN</v>
      </c>
      <c r="I15" s="45" t="str">
        <f>'TKB TOAN TRUONG'!I14</f>
        <v>KTCN-GiongCN</v>
      </c>
      <c r="J15" s="45" t="str">
        <f>'TKB TOAN TRUONG'!J14</f>
        <v>Hoa-ThangH</v>
      </c>
      <c r="K15" s="45" t="str">
        <f>'TKB TOAN TRUONG'!K14</f>
        <v>Tin-MaiT</v>
      </c>
      <c r="L15" s="45" t="str">
        <f>'TKB TOAN TRUONG'!L14</f>
        <v>Dia-HuyD</v>
      </c>
    </row>
    <row r="16" spans="1:14" s="7" customFormat="1" ht="46.5" customHeight="1" x14ac:dyDescent="0.2">
      <c r="A16" s="86" t="s">
        <v>176</v>
      </c>
      <c r="B16" s="38">
        <v>1</v>
      </c>
      <c r="C16" s="45" t="str">
        <f>'TKB TOAN TRUONG'!C15</f>
        <v>Sinh-NLanS</v>
      </c>
      <c r="D16" s="45" t="str">
        <f>'TKB TOAN TRUONG'!D15</f>
        <v>TD-DaiTD</v>
      </c>
      <c r="E16" s="45" t="str">
        <f>'TKB TOAN TRUONG'!E15</f>
        <v>Toan-NgaT</v>
      </c>
      <c r="F16" s="45" t="str">
        <f>'TKB TOAN TRUONG'!F15</f>
        <v>Van-LocV</v>
      </c>
      <c r="G16" s="45" t="str">
        <f>'TKB TOAN TRUONG'!G15</f>
        <v>Van-NguyetV</v>
      </c>
      <c r="H16" s="45" t="str">
        <f>'TKB TOAN TRUONG'!H15</f>
        <v>Sinh-PhuongS</v>
      </c>
      <c r="I16" s="45" t="str">
        <f>'TKB TOAN TRUONG'!I15</f>
        <v>TA-HaNN</v>
      </c>
      <c r="J16" s="45" t="str">
        <f>'TKB TOAN TRUONG'!J15</f>
        <v>Toan-AnhT</v>
      </c>
      <c r="K16" s="45" t="str">
        <f>'TKB TOAN TRUONG'!K15</f>
        <v>Toan-HuyT</v>
      </c>
      <c r="L16" s="45" t="str">
        <f>'TKB TOAN TRUONG'!L15</f>
        <v>Tin-QuyT</v>
      </c>
    </row>
    <row r="17" spans="1:12" s="7" customFormat="1" ht="46.5" customHeight="1" x14ac:dyDescent="0.2">
      <c r="A17" s="87"/>
      <c r="B17" s="39">
        <v>2</v>
      </c>
      <c r="C17" s="45" t="str">
        <f>'TKB TOAN TRUONG'!C16</f>
        <v>Tin-QuyT</v>
      </c>
      <c r="D17" s="45" t="str">
        <f>'TKB TOAN TRUONG'!D16</f>
        <v>Van-HaV</v>
      </c>
      <c r="E17" s="45" t="str">
        <f>'TKB TOAN TRUONG'!E16</f>
        <v>TD-DanTD</v>
      </c>
      <c r="F17" s="45" t="str">
        <f>'TKB TOAN TRUONG'!F16</f>
        <v>Ly-QuynhL</v>
      </c>
      <c r="G17" s="45" t="str">
        <f>'TKB TOAN TRUONG'!G16</f>
        <v>Van-NguyetV</v>
      </c>
      <c r="H17" s="45" t="str">
        <f>'TKB TOAN TRUONG'!H16</f>
        <v>Tin-VinhT</v>
      </c>
      <c r="I17" s="45" t="str">
        <f>'TKB TOAN TRUONG'!I16</f>
        <v>Ly-YenL</v>
      </c>
      <c r="J17" s="45" t="str">
        <f>'TKB TOAN TRUONG'!J16</f>
        <v>Toan-AnhT</v>
      </c>
      <c r="K17" s="45" t="str">
        <f>'TKB TOAN TRUONG'!K16</f>
        <v>Dia-HuyD</v>
      </c>
      <c r="L17" s="45" t="str">
        <f>'TKB TOAN TRUONG'!L16</f>
        <v>Toan-HuyT</v>
      </c>
    </row>
    <row r="18" spans="1:12" s="7" customFormat="1" ht="46.5" customHeight="1" x14ac:dyDescent="0.2">
      <c r="A18" s="87"/>
      <c r="B18" s="39">
        <v>3</v>
      </c>
      <c r="C18" s="45" t="str">
        <f>'TKB TOAN TRUONG'!C17</f>
        <v>Su-ThuyS</v>
      </c>
      <c r="D18" s="45" t="str">
        <f>'TKB TOAN TRUONG'!D17</f>
        <v>Ly-YenL</v>
      </c>
      <c r="E18" s="45" t="str">
        <f>'TKB TOAN TRUONG'!E17</f>
        <v>Ly-NhatL</v>
      </c>
      <c r="F18" s="45" t="str">
        <f>'TKB TOAN TRUONG'!F17</f>
        <v>Toan-HuyT</v>
      </c>
      <c r="G18" s="45" t="str">
        <f>'TKB TOAN TRUONG'!G17</f>
        <v>Ly-QuynhL</v>
      </c>
      <c r="H18" s="45" t="str">
        <f>'TKB TOAN TRUONG'!H17</f>
        <v>Dia-TrangD</v>
      </c>
      <c r="I18" s="45" t="str">
        <f>'TKB TOAN TRUONG'!I17</f>
        <v>Van-HoaV</v>
      </c>
      <c r="J18" s="45" t="str">
        <f>'TKB TOAN TRUONG'!J17</f>
        <v>Dia-HuyenD</v>
      </c>
      <c r="K18" s="45" t="str">
        <f>'TKB TOAN TRUONG'!K17</f>
        <v>Van-LocV</v>
      </c>
      <c r="L18" s="45" t="str">
        <f>'TKB TOAN TRUONG'!L17</f>
        <v>TA-HaNN</v>
      </c>
    </row>
    <row r="19" spans="1:12" s="7" customFormat="1" ht="46.5" customHeight="1" x14ac:dyDescent="0.2">
      <c r="A19" s="87"/>
      <c r="B19" s="39">
        <v>4</v>
      </c>
      <c r="C19" s="45" t="str">
        <f>'TKB TOAN TRUONG'!C18</f>
        <v>Toan-NgaT</v>
      </c>
      <c r="D19" s="45" t="str">
        <f>'TKB TOAN TRUONG'!D18</f>
        <v>TA-QuyNN</v>
      </c>
      <c r="E19" s="45" t="str">
        <f>'TKB TOAN TRUONG'!E18</f>
        <v>Dia-HuyenD</v>
      </c>
      <c r="F19" s="45" t="str">
        <f>'TKB TOAN TRUONG'!F18</f>
        <v>Toan-HuyT</v>
      </c>
      <c r="G19" s="45" t="str">
        <f>'TKB TOAN TRUONG'!G18</f>
        <v>TD-DanTD</v>
      </c>
      <c r="H19" s="45" t="str">
        <f>'TKB TOAN TRUONG'!H18</f>
        <v>Van-NguyetV</v>
      </c>
      <c r="I19" s="45" t="str">
        <f>'TKB TOAN TRUONG'!I18</f>
        <v>Toan-GiangT</v>
      </c>
      <c r="J19" s="45" t="str">
        <f>'TKB TOAN TRUONG'!J18</f>
        <v>KTCN-LamCN</v>
      </c>
      <c r="K19" s="45" t="str">
        <f>'TKB TOAN TRUONG'!K18</f>
        <v>TA-LoanNN</v>
      </c>
      <c r="L19" s="45" t="str">
        <f>'TKB TOAN TRUONG'!L18</f>
        <v>GDCD-HanGD</v>
      </c>
    </row>
    <row r="20" spans="1:12" s="7" customFormat="1" ht="46.5" customHeight="1" thickBot="1" x14ac:dyDescent="0.25">
      <c r="A20" s="88"/>
      <c r="B20" s="40">
        <v>5</v>
      </c>
      <c r="C20" s="45" t="str">
        <f>'TKB TOAN TRUONG'!C19</f>
        <v>Toan-NgaT</v>
      </c>
      <c r="D20" s="45" t="str">
        <f>'TKB TOAN TRUONG'!D19</f>
        <v>Hoa-ThiH</v>
      </c>
      <c r="E20" s="45" t="str">
        <f>'TKB TOAN TRUONG'!E19</f>
        <v>Su-DamS</v>
      </c>
      <c r="F20" s="45" t="str">
        <f>'TKB TOAN TRUONG'!F19</f>
        <v>Dia-HuyD</v>
      </c>
      <c r="G20" s="45" t="str">
        <f>'TKB TOAN TRUONG'!G19</f>
        <v>Sinh-PhuongS</v>
      </c>
      <c r="H20" s="45" t="str">
        <f>'TKB TOAN TRUONG'!H19</f>
        <v>Van-NguyetV</v>
      </c>
      <c r="I20" s="45" t="str">
        <f>'TKB TOAN TRUONG'!I19</f>
        <v>Toan-GiangT</v>
      </c>
      <c r="J20" s="45" t="str">
        <f>'TKB TOAN TRUONG'!J19</f>
        <v>TA-LoanNN</v>
      </c>
      <c r="K20" s="45" t="str">
        <f>'TKB TOAN TRUONG'!K19</f>
        <v>Hoa-TienH</v>
      </c>
      <c r="L20" s="45" t="str">
        <f>'TKB TOAN TRUONG'!L19</f>
        <v>Van-HaV</v>
      </c>
    </row>
    <row r="21" spans="1:12" s="7" customFormat="1" ht="46.5" customHeight="1" x14ac:dyDescent="0.2">
      <c r="A21" s="86" t="s">
        <v>177</v>
      </c>
      <c r="B21" s="38">
        <v>1</v>
      </c>
      <c r="C21" s="45" t="str">
        <f>'TKB TOAN TRUONG'!C20</f>
        <v>TD-DanTD</v>
      </c>
      <c r="D21" s="45" t="str">
        <f>'TKB TOAN TRUONG'!D20</f>
        <v>Dia-HienD</v>
      </c>
      <c r="E21" s="45" t="str">
        <f>'TKB TOAN TRUONG'!E20</f>
        <v>TA-LoanNN</v>
      </c>
      <c r="F21" s="45" t="str">
        <f>'TKB TOAN TRUONG'!F20</f>
        <v>Su-ThuyS</v>
      </c>
      <c r="G21" s="45" t="str">
        <f>'TKB TOAN TRUONG'!G20</f>
        <v>TA-ThanNN</v>
      </c>
      <c r="H21" s="45" t="str">
        <f>'TKB TOAN TRUONG'!H20</f>
        <v>Toan-KhueT</v>
      </c>
      <c r="I21" s="45" t="str">
        <f>'TKB TOAN TRUONG'!I20</f>
        <v>Sinh-PhuongS</v>
      </c>
      <c r="J21" s="45" t="str">
        <f>'TKB TOAN TRUONG'!J20</f>
        <v>GDQP-ThangQP</v>
      </c>
      <c r="K21" s="45" t="str">
        <f>'TKB TOAN TRUONG'!K20</f>
        <v>Van-LocV</v>
      </c>
      <c r="L21" s="45" t="str">
        <f>'TKB TOAN TRUONG'!L20</f>
        <v>TD-DaiTD</v>
      </c>
    </row>
    <row r="22" spans="1:12" s="7" customFormat="1" ht="46.5" customHeight="1" x14ac:dyDescent="0.2">
      <c r="A22" s="87"/>
      <c r="B22" s="39">
        <v>2</v>
      </c>
      <c r="C22" s="45" t="str">
        <f>'TKB TOAN TRUONG'!C21</f>
        <v>Dia-HienD</v>
      </c>
      <c r="D22" s="45" t="str">
        <f>'TKB TOAN TRUONG'!D21</f>
        <v>GDQP-ThangQP</v>
      </c>
      <c r="E22" s="45" t="str">
        <f>'TKB TOAN TRUONG'!E21</f>
        <v>Tin-VinhT</v>
      </c>
      <c r="F22" s="45" t="str">
        <f>'TKB TOAN TRUONG'!F21</f>
        <v>TD-DanTD</v>
      </c>
      <c r="G22" s="45" t="str">
        <f>'TKB TOAN TRUONG'!G21</f>
        <v>TA-ThanNN</v>
      </c>
      <c r="H22" s="45" t="str">
        <f>'TKB TOAN TRUONG'!H21</f>
        <v>Toan-KhueT</v>
      </c>
      <c r="I22" s="45" t="str">
        <f>'TKB TOAN TRUONG'!I21</f>
        <v>Dia-HuyenD</v>
      </c>
      <c r="J22" s="45" t="str">
        <f>'TKB TOAN TRUONG'!J21</f>
        <v>TA-LoanNN</v>
      </c>
      <c r="K22" s="45" t="str">
        <f>'TKB TOAN TRUONG'!K21</f>
        <v>GDCD-HanGD</v>
      </c>
      <c r="L22" s="45" t="str">
        <f>'TKB TOAN TRUONG'!L21</f>
        <v>Dia-HuyD</v>
      </c>
    </row>
    <row r="23" spans="1:12" s="7" customFormat="1" ht="46.5" customHeight="1" x14ac:dyDescent="0.2">
      <c r="A23" s="87"/>
      <c r="B23" s="39">
        <v>3</v>
      </c>
      <c r="C23" s="45" t="str">
        <f>'TKB TOAN TRUONG'!C22</f>
        <v>Ly-ThaiL</v>
      </c>
      <c r="D23" s="45" t="str">
        <f>'TKB TOAN TRUONG'!D22</f>
        <v>KTCN-LamCN</v>
      </c>
      <c r="E23" s="45" t="str">
        <f>'TKB TOAN TRUONG'!E22</f>
        <v>Hoa-TienH</v>
      </c>
      <c r="F23" s="45" t="str">
        <f>'TKB TOAN TRUONG'!F22</f>
        <v>TA-QuyNN</v>
      </c>
      <c r="G23" s="45" t="str">
        <f>'TKB TOAN TRUONG'!G22</f>
        <v>Tin-VinhT</v>
      </c>
      <c r="H23" s="45" t="str">
        <f>'TKB TOAN TRUONG'!H22</f>
        <v>TD-DanTD</v>
      </c>
      <c r="I23" s="45" t="str">
        <f>'TKB TOAN TRUONG'!I22</f>
        <v>TA-HaNN</v>
      </c>
      <c r="J23" s="45" t="str">
        <f>'TKB TOAN TRUONG'!J22</f>
        <v>TD-DaiTD</v>
      </c>
      <c r="K23" s="45" t="str">
        <f>'TKB TOAN TRUONG'!K22</f>
        <v>KTCN-ThuyCN</v>
      </c>
      <c r="L23" s="45" t="str">
        <f>'TKB TOAN TRUONG'!L22</f>
        <v>Su-DamS</v>
      </c>
    </row>
    <row r="24" spans="1:12" s="7" customFormat="1" ht="46.5" customHeight="1" x14ac:dyDescent="0.2">
      <c r="A24" s="87"/>
      <c r="B24" s="39">
        <v>4</v>
      </c>
      <c r="C24" s="45" t="str">
        <f>'TKB TOAN TRUONG'!C23</f>
        <v>KTCN-LamCN</v>
      </c>
      <c r="D24" s="45" t="str">
        <f>'TKB TOAN TRUONG'!D23</f>
        <v>Van-HaV</v>
      </c>
      <c r="E24" s="45" t="str">
        <f>'TKB TOAN TRUONG'!E23</f>
        <v>GDQP-ThuanQP</v>
      </c>
      <c r="F24" s="45" t="str">
        <f>'TKB TOAN TRUONG'!F23</f>
        <v>Dia-HuyD</v>
      </c>
      <c r="G24" s="45" t="str">
        <f>'TKB TOAN TRUONG'!G23</f>
        <v>Toan-KhueT</v>
      </c>
      <c r="H24" s="45" t="str">
        <f>'TKB TOAN TRUONG'!H23</f>
        <v>Van-NguyetV</v>
      </c>
      <c r="I24" s="45" t="str">
        <f>'TKB TOAN TRUONG'!I23</f>
        <v>TD-DaiTD</v>
      </c>
      <c r="J24" s="45" t="str">
        <f>'TKB TOAN TRUONG'!J23</f>
        <v>Toan-AnhT</v>
      </c>
      <c r="K24" s="45" t="str">
        <f>'TKB TOAN TRUONG'!K23</f>
        <v>Sinh-PhuongS</v>
      </c>
      <c r="L24" s="45" t="str">
        <f>'TKB TOAN TRUONG'!L23</f>
        <v>TA-HaNN</v>
      </c>
    </row>
    <row r="25" spans="1:12" s="7" customFormat="1" ht="46.5" customHeight="1" thickBot="1" x14ac:dyDescent="0.25">
      <c r="A25" s="88"/>
      <c r="B25" s="40">
        <v>5</v>
      </c>
      <c r="C25" s="45" t="str">
        <f>'TKB TOAN TRUONG'!C24</f>
        <v>Toan-NgaT</v>
      </c>
      <c r="D25" s="45" t="str">
        <f>'TKB TOAN TRUONG'!D24</f>
        <v>Van-HaV</v>
      </c>
      <c r="E25" s="45" t="str">
        <f>'TKB TOAN TRUONG'!E24</f>
        <v>Ly-NhatL</v>
      </c>
      <c r="F25" s="45" t="str">
        <f>'TKB TOAN TRUONG'!F24</f>
        <v>GDQP-ThuanQP</v>
      </c>
      <c r="G25" s="45" t="str">
        <f>'TKB TOAN TRUONG'!G24</f>
        <v>Van-NguyetV</v>
      </c>
      <c r="H25" s="45" t="str">
        <f>'TKB TOAN TRUONG'!H24</f>
        <v>Su-DamS</v>
      </c>
      <c r="I25" s="45" t="str">
        <f>'TKB TOAN TRUONG'!I24</f>
        <v>Toan-GiangT</v>
      </c>
      <c r="J25" s="45" t="str">
        <f>'TKB TOAN TRUONG'!J24</f>
        <v>Dia-HuyenD</v>
      </c>
      <c r="K25" s="45" t="str">
        <f>'TKB TOAN TRUONG'!K24</f>
        <v>TA-LoanNN</v>
      </c>
      <c r="L25" s="45" t="str">
        <f>'TKB TOAN TRUONG'!L24</f>
        <v>Tin-QuyT</v>
      </c>
    </row>
    <row r="26" spans="1:12" s="7" customFormat="1" ht="46.5" customHeight="1" x14ac:dyDescent="0.2">
      <c r="A26" s="86" t="s">
        <v>178</v>
      </c>
      <c r="B26" s="38">
        <v>1</v>
      </c>
      <c r="C26" s="45" t="str">
        <f>'TKB TOAN TRUONG'!C25</f>
        <v>Hoa-HienH</v>
      </c>
      <c r="D26" s="45" t="str">
        <f>'TKB TOAN TRUONG'!D25</f>
        <v>GDCD-HuyenGD</v>
      </c>
      <c r="E26" s="45" t="str">
        <f>'TKB TOAN TRUONG'!E25</f>
        <v>Van-HueV</v>
      </c>
      <c r="F26" s="45" t="str">
        <f>'TKB TOAN TRUONG'!F25</f>
        <v>TA-QuyNN</v>
      </c>
      <c r="G26" s="45" t="str">
        <f>'TKB TOAN TRUONG'!G25</f>
        <v>Toan-KhueT</v>
      </c>
      <c r="H26" s="45" t="str">
        <f>'TKB TOAN TRUONG'!H25</f>
        <v>TD-DanTD</v>
      </c>
      <c r="I26" s="45" t="str">
        <f>'TKB TOAN TRUONG'!I25</f>
        <v>Hoa-ThangH</v>
      </c>
      <c r="J26" s="45" t="str">
        <f>'TKB TOAN TRUONG'!J25</f>
        <v>TA-LoanNN</v>
      </c>
      <c r="K26" s="45" t="str">
        <f>'TKB TOAN TRUONG'!K25</f>
        <v>Tin-MaiT</v>
      </c>
      <c r="L26" s="45" t="str">
        <f>'TKB TOAN TRUONG'!L25</f>
        <v>Toan-HuyT</v>
      </c>
    </row>
    <row r="27" spans="1:12" s="7" customFormat="1" ht="46.5" customHeight="1" x14ac:dyDescent="0.2">
      <c r="A27" s="87"/>
      <c r="B27" s="39">
        <v>2</v>
      </c>
      <c r="C27" s="45" t="str">
        <f>'TKB TOAN TRUONG'!C26</f>
        <v>Tin-QuyT</v>
      </c>
      <c r="D27" s="45" t="str">
        <f>'TKB TOAN TRUONG'!D26</f>
        <v>Tin-MaiT</v>
      </c>
      <c r="E27" s="45" t="str">
        <f>'TKB TOAN TRUONG'!E26</f>
        <v>TD-DanTD</v>
      </c>
      <c r="F27" s="45" t="str">
        <f>'TKB TOAN TRUONG'!F26</f>
        <v>TA-QuyNN</v>
      </c>
      <c r="G27" s="45" t="str">
        <f>'TKB TOAN TRUONG'!G26</f>
        <v>Toan-KhueT</v>
      </c>
      <c r="H27" s="45" t="str">
        <f>'TKB TOAN TRUONG'!H26</f>
        <v>Hoa-ThiH</v>
      </c>
      <c r="I27" s="45" t="str">
        <f>'TKB TOAN TRUONG'!I26</f>
        <v>GDCD-HuyenGD</v>
      </c>
      <c r="J27" s="45" t="str">
        <f>'TKB TOAN TRUONG'!J26</f>
        <v>TA-LoanNN</v>
      </c>
      <c r="K27" s="45" t="str">
        <f>'TKB TOAN TRUONG'!K26</f>
        <v>Van-LocV</v>
      </c>
      <c r="L27" s="45" t="str">
        <f>'TKB TOAN TRUONG'!L26</f>
        <v>Toan-HuyT</v>
      </c>
    </row>
    <row r="28" spans="1:12" s="7" customFormat="1" ht="46.5" customHeight="1" x14ac:dyDescent="0.2">
      <c r="A28" s="87"/>
      <c r="B28" s="39">
        <v>3</v>
      </c>
      <c r="C28" s="45" t="str">
        <f>'TKB TOAN TRUONG'!C27</f>
        <v>TA-HaNN</v>
      </c>
      <c r="D28" s="45" t="str">
        <f>'TKB TOAN TRUONG'!D27</f>
        <v>TA-QuyNN</v>
      </c>
      <c r="E28" s="45" t="str">
        <f>'TKB TOAN TRUONG'!E27</f>
        <v>Ly-NhatL</v>
      </c>
      <c r="F28" s="45" t="str">
        <f>'TKB TOAN TRUONG'!F27</f>
        <v>Ly-QuynhL</v>
      </c>
      <c r="G28" s="45" t="str">
        <f>'TKB TOAN TRUONG'!G27</f>
        <v>TD-DanTD</v>
      </c>
      <c r="H28" s="45" t="str">
        <f>'TKB TOAN TRUONG'!H27</f>
        <v>TA-ThanNN</v>
      </c>
      <c r="I28" s="45" t="str">
        <f>'TKB TOAN TRUONG'!I27</f>
        <v>Tin-MaiT</v>
      </c>
      <c r="J28" s="45" t="str">
        <f>'TKB TOAN TRUONG'!J27</f>
        <v>Hoa-ThangH</v>
      </c>
      <c r="K28" s="45" t="str">
        <f>'TKB TOAN TRUONG'!K27</f>
        <v>Van-LocV</v>
      </c>
      <c r="L28" s="45" t="str">
        <f>'TKB TOAN TRUONG'!L27</f>
        <v>TD-DaiTD</v>
      </c>
    </row>
    <row r="29" spans="1:12" s="7" customFormat="1" ht="46.5" customHeight="1" x14ac:dyDescent="0.2">
      <c r="A29" s="87"/>
      <c r="B29" s="39">
        <v>4</v>
      </c>
      <c r="C29" s="45" t="str">
        <f>'TKB TOAN TRUONG'!C28</f>
        <v>TA-HaNN</v>
      </c>
      <c r="D29" s="45" t="str">
        <f>'TKB TOAN TRUONG'!D28</f>
        <v>TA-QuyNN</v>
      </c>
      <c r="E29" s="45" t="str">
        <f>'TKB TOAN TRUONG'!E28</f>
        <v>TA-LoanNN</v>
      </c>
      <c r="F29" s="45" t="str">
        <f>'TKB TOAN TRUONG'!F28</f>
        <v>Hoa-ThangH</v>
      </c>
      <c r="G29" s="45" t="str">
        <f>'TKB TOAN TRUONG'!G28</f>
        <v>TA-ThanNN</v>
      </c>
      <c r="H29" s="45" t="str">
        <f>'TKB TOAN TRUONG'!H28</f>
        <v>Ly-QuynhL</v>
      </c>
      <c r="I29" s="45" t="str">
        <f>'TKB TOAN TRUONG'!I28</f>
        <v>Toan-GiangT</v>
      </c>
      <c r="J29" s="45" t="str">
        <f>'TKB TOAN TRUONG'!J28</f>
        <v>Van-TrungV</v>
      </c>
      <c r="K29" s="45" t="str">
        <f>'TKB TOAN TRUONG'!K28</f>
        <v>TD-DaiTD</v>
      </c>
      <c r="L29" s="45" t="str">
        <f>'TKB TOAN TRUONG'!L28</f>
        <v>Hoa-ThiH</v>
      </c>
    </row>
    <row r="30" spans="1:12" s="7" customFormat="1" ht="46.5" customHeight="1" thickBot="1" x14ac:dyDescent="0.25">
      <c r="A30" s="88"/>
      <c r="B30" s="40">
        <v>5</v>
      </c>
      <c r="C30" s="45" t="str">
        <f>'TKB TOAN TRUONG'!C29</f>
        <v>Van-TrungV</v>
      </c>
      <c r="D30" s="45" t="str">
        <f>'TKB TOAN TRUONG'!D29</f>
        <v>Hoa-ThiH</v>
      </c>
      <c r="E30" s="45" t="str">
        <f>'TKB TOAN TRUONG'!E29</f>
        <v>TA-LoanNN</v>
      </c>
      <c r="F30" s="45" t="str">
        <f>'TKB TOAN TRUONG'!F29</f>
        <v>Sinh-NLanS</v>
      </c>
      <c r="G30" s="45" t="str">
        <f>'TKB TOAN TRUONG'!G29</f>
        <v>GDQP-ThuanQP</v>
      </c>
      <c r="H30" s="45" t="str">
        <f>'TKB TOAN TRUONG'!H29</f>
        <v>Toan-KhueT</v>
      </c>
      <c r="I30" s="45" t="str">
        <f>'TKB TOAN TRUONG'!I29</f>
        <v>Van-HoaV</v>
      </c>
      <c r="J30" s="45" t="str">
        <f>'TKB TOAN TRUONG'!J29</f>
        <v>Ly-NhatL</v>
      </c>
      <c r="K30" s="45" t="str">
        <f>'TKB TOAN TRUONG'!K29</f>
        <v>Dia-HuyD</v>
      </c>
      <c r="L30" s="45" t="str">
        <f>'TKB TOAN TRUONG'!L29</f>
        <v>SH-QuyT</v>
      </c>
    </row>
    <row r="31" spans="1:12" s="7" customFormat="1" ht="46.5" customHeight="1" x14ac:dyDescent="0.2">
      <c r="A31" s="86" t="s">
        <v>179</v>
      </c>
      <c r="B31" s="38">
        <v>1</v>
      </c>
      <c r="C31" s="45" t="str">
        <f>'TKB TOAN TRUONG'!C30</f>
        <v>GDQP-ThangQP</v>
      </c>
      <c r="D31" s="45" t="str">
        <f>'TKB TOAN TRUONG'!D30</f>
        <v>Hoa-ThiH</v>
      </c>
      <c r="E31" s="45" t="str">
        <f>'TKB TOAN TRUONG'!E30</f>
        <v>KTCN-LamCN</v>
      </c>
      <c r="F31" s="45" t="str">
        <f>'TKB TOAN TRUONG'!F30</f>
        <v>Hoa-ThangH</v>
      </c>
      <c r="G31" s="45" t="str">
        <f>'TKB TOAN TRUONG'!G30</f>
        <v>Tin-VinhT</v>
      </c>
      <c r="H31" s="45" t="str">
        <f>'TKB TOAN TRUONG'!H30</f>
        <v>TA-ThanNN</v>
      </c>
      <c r="I31" s="45" t="str">
        <f>'TKB TOAN TRUONG'!I30</f>
        <v>TD-DaiTD</v>
      </c>
      <c r="J31" s="45" t="str">
        <f>'TKB TOAN TRUONG'!J30</f>
        <v>Tin-MaiT</v>
      </c>
      <c r="K31" s="45" t="str">
        <f>'TKB TOAN TRUONG'!K30</f>
        <v>Toan-HuyT</v>
      </c>
      <c r="L31" s="45" t="str">
        <f>'TKB TOAN TRUONG'!L30</f>
        <v>GDQP-ThuanQP</v>
      </c>
    </row>
    <row r="32" spans="1:12" s="7" customFormat="1" ht="46.5" customHeight="1" x14ac:dyDescent="0.2">
      <c r="A32" s="87"/>
      <c r="B32" s="39">
        <v>2</v>
      </c>
      <c r="C32" s="45" t="str">
        <f>'TKB TOAN TRUONG'!C31</f>
        <v>Ly-ThaiL</v>
      </c>
      <c r="D32" s="45" t="str">
        <f>'TKB TOAN TRUONG'!D31</f>
        <v>Toan-OanhT</v>
      </c>
      <c r="E32" s="45" t="str">
        <f>'TKB TOAN TRUONG'!E31</f>
        <v>Dia-HuyenD</v>
      </c>
      <c r="F32" s="45" t="str">
        <f>'TKB TOAN TRUONG'!F31</f>
        <v>GDCD-HuyenGD</v>
      </c>
      <c r="G32" s="45" t="str">
        <f>'TKB TOAN TRUONG'!G31</f>
        <v>TA-ThanNN</v>
      </c>
      <c r="H32" s="45" t="str">
        <f>'TKB TOAN TRUONG'!H31</f>
        <v>KTCN-GiongCN</v>
      </c>
      <c r="I32" s="45" t="str">
        <f>'TKB TOAN TRUONG'!I31</f>
        <v>GDQP-ThangQP</v>
      </c>
      <c r="J32" s="45" t="str">
        <f>'TKB TOAN TRUONG'!J31</f>
        <v>Toan-AnhT</v>
      </c>
      <c r="K32" s="45" t="str">
        <f>'TKB TOAN TRUONG'!K31</f>
        <v>Toan-HuyT</v>
      </c>
      <c r="L32" s="45" t="str">
        <f>'TKB TOAN TRUONG'!L31</f>
        <v>Sinh-PhuongS</v>
      </c>
    </row>
    <row r="33" spans="1:12" s="7" customFormat="1" ht="46.5" customHeight="1" x14ac:dyDescent="0.2">
      <c r="A33" s="87"/>
      <c r="B33" s="39">
        <v>3</v>
      </c>
      <c r="C33" s="45" t="str">
        <f>'TKB TOAN TRUONG'!C32</f>
        <v>Hoa-HienH</v>
      </c>
      <c r="D33" s="45" t="str">
        <f>'TKB TOAN TRUONG'!D32</f>
        <v>Toan-OanhT</v>
      </c>
      <c r="E33" s="45" t="str">
        <f>'TKB TOAN TRUONG'!E32</f>
        <v>GDCD-HuyenGD</v>
      </c>
      <c r="F33" s="45" t="str">
        <f>'TKB TOAN TRUONG'!F32</f>
        <v>Tin-MaiT</v>
      </c>
      <c r="G33" s="45" t="str">
        <f>'TKB TOAN TRUONG'!G32</f>
        <v>Van-NguyetV</v>
      </c>
      <c r="H33" s="45" t="str">
        <f>'TKB TOAN TRUONG'!H32</f>
        <v>Hoa-ThiH</v>
      </c>
      <c r="I33" s="45" t="str">
        <f>'TKB TOAN TRUONG'!I32</f>
        <v>Dia-HuyenD</v>
      </c>
      <c r="J33" s="45" t="str">
        <f>'TKB TOAN TRUONG'!J32</f>
        <v>Van-TrungV</v>
      </c>
      <c r="K33" s="45" t="str">
        <f>'TKB TOAN TRUONG'!K32</f>
        <v>GDQP-ThuanQP</v>
      </c>
      <c r="L33" s="45" t="str">
        <f>'TKB TOAN TRUONG'!L32</f>
        <v>Ly-YenL</v>
      </c>
    </row>
    <row r="34" spans="1:12" s="7" customFormat="1" ht="46.5" customHeight="1" x14ac:dyDescent="0.2">
      <c r="A34" s="87"/>
      <c r="B34" s="39">
        <v>4</v>
      </c>
      <c r="C34" s="45" t="str">
        <f>'TKB TOAN TRUONG'!C33</f>
        <v>SH-HienH</v>
      </c>
      <c r="D34" s="45" t="str">
        <f>'TKB TOAN TRUONG'!D33</f>
        <v>SH-MaiT</v>
      </c>
      <c r="E34" s="45" t="str">
        <f>'TKB TOAN TRUONG'!E33</f>
        <v>SH-NhatL</v>
      </c>
      <c r="F34" s="45" t="str">
        <f>'TKB TOAN TRUONG'!F33</f>
        <v>SH-NLanS</v>
      </c>
      <c r="G34" s="45" t="str">
        <f>'TKB TOAN TRUONG'!G33</f>
        <v>SH-VinhT</v>
      </c>
      <c r="H34" s="45" t="str">
        <f>'TKB TOAN TRUONG'!H33</f>
        <v>SH-NguyetV</v>
      </c>
      <c r="I34" s="45" t="str">
        <f>'TKB TOAN TRUONG'!I33</f>
        <v>SH-GiongCN</v>
      </c>
      <c r="J34" s="45" t="str">
        <f>'TKB TOAN TRUONG'!J33</f>
        <v>SH-ThangH</v>
      </c>
      <c r="K34" s="45" t="str">
        <f>'TKB TOAN TRUONG'!K33</f>
        <v>SH-TienH</v>
      </c>
      <c r="L34" s="45" t="str">
        <f>'TKB TOAN TRUONG'!L33</f>
        <v>Hoa-ThiH</v>
      </c>
    </row>
    <row r="35" spans="1:12" s="7" customFormat="1" ht="46.5" customHeight="1" x14ac:dyDescent="0.2">
      <c r="A35" s="87"/>
      <c r="B35" s="80">
        <v>5</v>
      </c>
      <c r="C35" s="45">
        <f>'TKB TOAN TRUONG'!C34</f>
        <v>0</v>
      </c>
      <c r="D35" s="45">
        <f>'TKB TOAN TRUONG'!D34</f>
        <v>0</v>
      </c>
      <c r="E35" s="45">
        <f>'TKB TOAN TRUONG'!E34</f>
        <v>0</v>
      </c>
      <c r="F35" s="45">
        <f>'TKB TOAN TRUONG'!F34</f>
        <v>0</v>
      </c>
      <c r="G35" s="45">
        <f>'TKB TOAN TRUONG'!G34</f>
        <v>0</v>
      </c>
      <c r="H35" s="45">
        <f>'TKB TOAN TRUONG'!H34</f>
        <v>0</v>
      </c>
      <c r="I35" s="45">
        <f>'TKB TOAN TRUONG'!I34</f>
        <v>0</v>
      </c>
      <c r="J35" s="45">
        <f>'TKB TOAN TRUONG'!J34</f>
        <v>0</v>
      </c>
      <c r="K35" s="45">
        <f>'TKB TOAN TRUONG'!K34</f>
        <v>0</v>
      </c>
      <c r="L35" s="45">
        <f>'TKB TOAN TRUONG'!L34</f>
        <v>0</v>
      </c>
    </row>
    <row r="36" spans="1:12" ht="33.75" customHeight="1" x14ac:dyDescent="0.2">
      <c r="A36" s="115" t="s">
        <v>284</v>
      </c>
      <c r="B36" s="115"/>
      <c r="C36" s="79" t="s">
        <v>13</v>
      </c>
      <c r="D36" s="79" t="s">
        <v>14</v>
      </c>
      <c r="E36" s="79" t="s">
        <v>15</v>
      </c>
      <c r="F36" s="79" t="s">
        <v>16</v>
      </c>
      <c r="G36" s="79" t="s">
        <v>17</v>
      </c>
      <c r="H36" s="79" t="s">
        <v>18</v>
      </c>
      <c r="I36" s="79" t="s">
        <v>19</v>
      </c>
      <c r="J36" s="79" t="s">
        <v>20</v>
      </c>
      <c r="K36" s="79" t="s">
        <v>21</v>
      </c>
      <c r="L36" s="79" t="s">
        <v>22</v>
      </c>
    </row>
    <row r="37" spans="1:12" ht="35.25" customHeight="1" x14ac:dyDescent="0.2">
      <c r="A37" s="115" t="s">
        <v>283</v>
      </c>
      <c r="B37" s="115"/>
      <c r="C37" s="79" t="str">
        <f t="shared" ref="C37:L37" si="1">RIGHT(C38,LEN(C38)-3)</f>
        <v>HuyS</v>
      </c>
      <c r="D37" s="79" t="str">
        <f t="shared" si="1"/>
        <v>DLanT</v>
      </c>
      <c r="E37" s="79" t="str">
        <f t="shared" si="1"/>
        <v>BichV</v>
      </c>
      <c r="F37" s="79" t="str">
        <f t="shared" si="1"/>
        <v>TrungV</v>
      </c>
      <c r="G37" s="79" t="str">
        <f t="shared" si="1"/>
        <v>HaV</v>
      </c>
      <c r="H37" s="79" t="str">
        <f t="shared" si="1"/>
        <v>ThuyCN</v>
      </c>
      <c r="I37" s="79" t="str">
        <f t="shared" si="1"/>
        <v>LamCN</v>
      </c>
      <c r="J37" s="79" t="str">
        <f t="shared" si="1"/>
        <v>TrangD</v>
      </c>
      <c r="K37" s="79" t="str">
        <f t="shared" si="1"/>
        <v>PhuongS</v>
      </c>
      <c r="L37" s="79" t="str">
        <f t="shared" si="1"/>
        <v>ThaiL</v>
      </c>
    </row>
    <row r="38" spans="1:12" ht="48.75" customHeight="1" x14ac:dyDescent="0.2">
      <c r="A38" s="87" t="s">
        <v>174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CC-BichV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 x14ac:dyDescent="0.2">
      <c r="A39" s="87"/>
      <c r="B39" s="78">
        <v>2</v>
      </c>
      <c r="C39" s="45" t="str">
        <f>'TKB TOAN TRUONG'!M6</f>
        <v>Ly-NgocL</v>
      </c>
      <c r="D39" s="45" t="str">
        <f>'TKB TOAN TRUONG'!N6</f>
        <v>Sinh-HuyS</v>
      </c>
      <c r="E39" s="45" t="str">
        <f>'TKB TOAN TRUONG'!O6</f>
        <v>GDCD-HuyenGD</v>
      </c>
      <c r="F39" s="45" t="str">
        <f>'TKB TOAN TRUONG'!P6</f>
        <v>Van-TrungV</v>
      </c>
      <c r="G39" s="45" t="str">
        <f>'TKB TOAN TRUONG'!Q6</f>
        <v>SH-HaV</v>
      </c>
      <c r="H39" s="45" t="str">
        <f>'TKB TOAN TRUONG'!R6</f>
        <v>Tin-VinhT</v>
      </c>
      <c r="I39" s="45" t="str">
        <f>'TKB TOAN TRUONG'!S6</f>
        <v>Dia-HuongD</v>
      </c>
      <c r="J39" s="45" t="str">
        <f>'TKB TOAN TRUONG'!T6</f>
        <v>Hoa-HanhH</v>
      </c>
      <c r="K39" s="45" t="str">
        <f>'TKB TOAN TRUONG'!U6</f>
        <v>GDCD-HanGD</v>
      </c>
      <c r="L39" s="45" t="str">
        <f>'TKB TOAN TRUONG'!V6</f>
        <v>TD-SauTD</v>
      </c>
    </row>
    <row r="40" spans="1:12" ht="48.75" customHeight="1" x14ac:dyDescent="0.2">
      <c r="A40" s="87"/>
      <c r="B40" s="78">
        <v>3</v>
      </c>
      <c r="C40" s="45" t="str">
        <f>'TKB TOAN TRUONG'!M7</f>
        <v>Toan-OanhT</v>
      </c>
      <c r="D40" s="45" t="str">
        <f>'TKB TOAN TRUONG'!N7</f>
        <v>GDCD-HanGD</v>
      </c>
      <c r="E40" s="45" t="str">
        <f>'TKB TOAN TRUONG'!O7</f>
        <v>TA-HienNN</v>
      </c>
      <c r="F40" s="45" t="str">
        <f>'TKB TOAN TRUONG'!P7</f>
        <v>Ly-NhaL</v>
      </c>
      <c r="G40" s="45" t="str">
        <f>'TKB TOAN TRUONG'!Q7</f>
        <v>TA-NHangNN</v>
      </c>
      <c r="H40" s="45" t="str">
        <f>'TKB TOAN TRUONG'!R7</f>
        <v>Hoa-TienH</v>
      </c>
      <c r="I40" s="45" t="str">
        <f>'TKB TOAN TRUONG'!S7</f>
        <v>KTCN-LamCN</v>
      </c>
      <c r="J40" s="45" t="str">
        <f>'TKB TOAN TRUONG'!T7</f>
        <v>KTCN-GiongCN</v>
      </c>
      <c r="K40" s="45" t="str">
        <f>'TKB TOAN TRUONG'!U7</f>
        <v>Sinh-PhuongS</v>
      </c>
      <c r="L40" s="45" t="str">
        <f>'TKB TOAN TRUONG'!V7</f>
        <v>Hoa-HienH</v>
      </c>
    </row>
    <row r="41" spans="1:12" ht="48.75" customHeight="1" x14ac:dyDescent="0.2">
      <c r="A41" s="87"/>
      <c r="B41" s="78">
        <v>4</v>
      </c>
      <c r="C41" s="45" t="str">
        <f>'TKB TOAN TRUONG'!M8</f>
        <v>KTCN-LamCN</v>
      </c>
      <c r="D41" s="45" t="str">
        <f>'TKB TOAN TRUONG'!N8</f>
        <v>KTCN-GiongCN</v>
      </c>
      <c r="E41" s="45" t="str">
        <f>'TKB TOAN TRUONG'!O8</f>
        <v>TA-HienNN</v>
      </c>
      <c r="F41" s="45" t="str">
        <f>'TKB TOAN TRUONG'!P8</f>
        <v>GDQP-ThuanQP</v>
      </c>
      <c r="G41" s="45" t="str">
        <f>'TKB TOAN TRUONG'!Q8</f>
        <v>Ly-NgocL</v>
      </c>
      <c r="H41" s="45" t="str">
        <f>'TKB TOAN TRUONG'!R8</f>
        <v>TD-HuyTD</v>
      </c>
      <c r="I41" s="45" t="str">
        <f>'TKB TOAN TRUONG'!S8</f>
        <v>TA-NHangNN</v>
      </c>
      <c r="J41" s="45" t="str">
        <f>'TKB TOAN TRUONG'!T8</f>
        <v>TA-ThanNN</v>
      </c>
      <c r="K41" s="45" t="str">
        <f>'TKB TOAN TRUONG'!U8</f>
        <v>Toan-AnhT</v>
      </c>
      <c r="L41" s="45" t="str">
        <f>'TKB TOAN TRUONG'!V8</f>
        <v>KTCN-ThuyCN</v>
      </c>
    </row>
    <row r="42" spans="1:12" ht="48.75" customHeight="1" thickBot="1" x14ac:dyDescent="0.25">
      <c r="A42" s="88"/>
      <c r="B42" s="37">
        <v>5</v>
      </c>
      <c r="C42" s="45" t="str">
        <f>'TKB TOAN TRUONG'!M9</f>
        <v>Hoa-HanhH</v>
      </c>
      <c r="D42" s="45" t="str">
        <f>'TKB TOAN TRUONG'!N9</f>
        <v>Hoa-TienH</v>
      </c>
      <c r="E42" s="45" t="str">
        <f>'TKB TOAN TRUONG'!O9</f>
        <v>Hoa-HienH</v>
      </c>
      <c r="F42" s="45" t="str">
        <f>'TKB TOAN TRUONG'!P9</f>
        <v>Sinh-LyS</v>
      </c>
      <c r="G42" s="45" t="str">
        <f>'TKB TOAN TRUONG'!Q9</f>
        <v>KTCN-ThuyCN</v>
      </c>
      <c r="H42" s="45" t="str">
        <f>'TKB TOAN TRUONG'!R9</f>
        <v>Ly-NgocL</v>
      </c>
      <c r="I42" s="45" t="str">
        <f>'TKB TOAN TRUONG'!S9</f>
        <v>Toan-AnhT</v>
      </c>
      <c r="J42" s="45" t="str">
        <f>'TKB TOAN TRUONG'!T9</f>
        <v>TA-ThanNN</v>
      </c>
      <c r="K42" s="45" t="str">
        <f>'TKB TOAN TRUONG'!U9</f>
        <v>GDQP-ThuanQP</v>
      </c>
      <c r="L42" s="45" t="str">
        <f>'TKB TOAN TRUONG'!V9</f>
        <v>Toan-OanhT</v>
      </c>
    </row>
    <row r="43" spans="1:12" ht="48.75" customHeight="1" x14ac:dyDescent="0.2">
      <c r="A43" s="86" t="s">
        <v>175</v>
      </c>
      <c r="B43" s="38">
        <v>1</v>
      </c>
      <c r="C43" s="45" t="str">
        <f>'TKB TOAN TRUONG'!M10</f>
        <v>Ly-NgocL</v>
      </c>
      <c r="D43" s="45" t="str">
        <f>'TKB TOAN TRUONG'!N10</f>
        <v>Ly-NhaL</v>
      </c>
      <c r="E43" s="45" t="str">
        <f>'TKB TOAN TRUONG'!O10</f>
        <v>Sinh-HuyS</v>
      </c>
      <c r="F43" s="45" t="str">
        <f>'TKB TOAN TRUONG'!P10</f>
        <v>TA-ThanNN</v>
      </c>
      <c r="G43" s="45" t="str">
        <f>'TKB TOAN TRUONG'!Q10</f>
        <v>Toan-KhanhT</v>
      </c>
      <c r="H43" s="45" t="str">
        <f>'TKB TOAN TRUONG'!R10</f>
        <v>TD-HuyTD</v>
      </c>
      <c r="I43" s="45" t="str">
        <f>'TKB TOAN TRUONG'!S10</f>
        <v>GDCD-HanGD</v>
      </c>
      <c r="J43" s="45" t="str">
        <f>'TKB TOAN TRUONG'!T10</f>
        <v>Sinh-LyS</v>
      </c>
      <c r="K43" s="45" t="str">
        <f>'TKB TOAN TRUONG'!U10</f>
        <v>Van-HueV</v>
      </c>
      <c r="L43" s="45" t="str">
        <f>'TKB TOAN TRUONG'!V10</f>
        <v>Ly-ThaiL</v>
      </c>
    </row>
    <row r="44" spans="1:12" ht="48.75" customHeight="1" x14ac:dyDescent="0.2">
      <c r="A44" s="87"/>
      <c r="B44" s="39">
        <v>2</v>
      </c>
      <c r="C44" s="45" t="str">
        <f>'TKB TOAN TRUONG'!M11</f>
        <v>Dia-TrangD</v>
      </c>
      <c r="D44" s="45" t="str">
        <f>'TKB TOAN TRUONG'!N11</f>
        <v>GDQP-ThuanQP</v>
      </c>
      <c r="E44" s="45" t="str">
        <f>'TKB TOAN TRUONG'!O11</f>
        <v>Ly-NhaL</v>
      </c>
      <c r="F44" s="45" t="str">
        <f>'TKB TOAN TRUONG'!P11</f>
        <v>KTCN-GiongCN</v>
      </c>
      <c r="G44" s="45" t="str">
        <f>'TKB TOAN TRUONG'!Q11</f>
        <v>Toan-KhanhT</v>
      </c>
      <c r="H44" s="45" t="str">
        <f>'TKB TOAN TRUONG'!R11</f>
        <v>Hoa-TienH</v>
      </c>
      <c r="I44" s="45" t="str">
        <f>'TKB TOAN TRUONG'!S11</f>
        <v>TD-HuyTD</v>
      </c>
      <c r="J44" s="45" t="str">
        <f>'TKB TOAN TRUONG'!T11</f>
        <v>TD-SauTD</v>
      </c>
      <c r="K44" s="45" t="str">
        <f>'TKB TOAN TRUONG'!U11</f>
        <v>Van-HueV</v>
      </c>
      <c r="L44" s="45" t="str">
        <f>'TKB TOAN TRUONG'!V11</f>
        <v>Hoa-HienH</v>
      </c>
    </row>
    <row r="45" spans="1:12" ht="48.75" customHeight="1" x14ac:dyDescent="0.2">
      <c r="A45" s="87"/>
      <c r="B45" s="39">
        <v>3</v>
      </c>
      <c r="C45" s="45" t="str">
        <f>'TKB TOAN TRUONG'!M12</f>
        <v>GDCD-HanGD</v>
      </c>
      <c r="D45" s="45" t="str">
        <f>'TKB TOAN TRUONG'!N12</f>
        <v>Dia-TrangD</v>
      </c>
      <c r="E45" s="45" t="str">
        <f>'TKB TOAN TRUONG'!O12</f>
        <v>Toan-KhanhT</v>
      </c>
      <c r="F45" s="45" t="str">
        <f>'TKB TOAN TRUONG'!P12</f>
        <v>Sinh-LyS</v>
      </c>
      <c r="G45" s="45" t="str">
        <f>'TKB TOAN TRUONG'!Q12</f>
        <v>Ly-NgocL</v>
      </c>
      <c r="H45" s="45" t="str">
        <f>'TKB TOAN TRUONG'!R12</f>
        <v>GDCD-HuyenGD</v>
      </c>
      <c r="I45" s="45" t="str">
        <f>'TKB TOAN TRUONG'!S12</f>
        <v>Hoa-HienH</v>
      </c>
      <c r="J45" s="45" t="str">
        <f>'TKB TOAN TRUONG'!T12</f>
        <v>TA-ThanNN</v>
      </c>
      <c r="K45" s="45" t="str">
        <f>'TKB TOAN TRUONG'!U12</f>
        <v>TD-SauTD</v>
      </c>
      <c r="L45" s="45" t="str">
        <f>'TKB TOAN TRUONG'!V12</f>
        <v>Toan-OanhT</v>
      </c>
    </row>
    <row r="46" spans="1:12" ht="48.75" customHeight="1" x14ac:dyDescent="0.2">
      <c r="A46" s="87"/>
      <c r="B46" s="39">
        <v>4</v>
      </c>
      <c r="C46" s="45" t="str">
        <f>'TKB TOAN TRUONG'!M13</f>
        <v>GDQP-ThuanQP</v>
      </c>
      <c r="D46" s="45" t="str">
        <f>'TKB TOAN TRUONG'!N13</f>
        <v>Toan-OanhT</v>
      </c>
      <c r="E46" s="45" t="str">
        <f>'TKB TOAN TRUONG'!O13</f>
        <v>Hoa-HienH</v>
      </c>
      <c r="F46" s="45" t="str">
        <f>'TKB TOAN TRUONG'!P13</f>
        <v>Van-TrungV</v>
      </c>
      <c r="G46" s="45" t="str">
        <f>'TKB TOAN TRUONG'!Q13</f>
        <v>GDCD-HuyenGD</v>
      </c>
      <c r="H46" s="45" t="str">
        <f>'TKB TOAN TRUONG'!R13</f>
        <v>TA-ThuyNN</v>
      </c>
      <c r="I46" s="45" t="str">
        <f>'TKB TOAN TRUONG'!S13</f>
        <v>Sinh-LyS</v>
      </c>
      <c r="J46" s="45" t="str">
        <f>'TKB TOAN TRUONG'!T13</f>
        <v>KTCN-GiongCN</v>
      </c>
      <c r="K46" s="45" t="str">
        <f>'TKB TOAN TRUONG'!U13</f>
        <v>Ly-ThaiL</v>
      </c>
      <c r="L46" s="45" t="str">
        <f>'TKB TOAN TRUONG'!V13</f>
        <v>TA-HaNN</v>
      </c>
    </row>
    <row r="47" spans="1:12" ht="48.75" customHeight="1" thickBot="1" x14ac:dyDescent="0.25">
      <c r="A47" s="88"/>
      <c r="B47" s="40">
        <v>5</v>
      </c>
      <c r="C47" s="45" t="str">
        <f>'TKB TOAN TRUONG'!M14</f>
        <v>Van-AnhV</v>
      </c>
      <c r="D47" s="45" t="str">
        <f>'TKB TOAN TRUONG'!N14</f>
        <v>Tin-DLanT</v>
      </c>
      <c r="E47" s="45" t="str">
        <f>'TKB TOAN TRUONG'!O14</f>
        <v>GDQP-ThuanQP</v>
      </c>
      <c r="F47" s="45" t="str">
        <f>'TKB TOAN TRUONG'!P14</f>
        <v>Van-TrungV</v>
      </c>
      <c r="G47" s="45" t="str">
        <f>'TKB TOAN TRUONG'!Q14</f>
        <v>Van-HaV</v>
      </c>
      <c r="H47" s="45" t="str">
        <f>'TKB TOAN TRUONG'!R14</f>
        <v>Toan-KhanhT</v>
      </c>
      <c r="I47" s="45" t="str">
        <f>'TKB TOAN TRUONG'!S14</f>
        <v>Ly-ThaiL</v>
      </c>
      <c r="J47" s="45" t="str">
        <f>'TKB TOAN TRUONG'!T14</f>
        <v>Ly-NhaL</v>
      </c>
      <c r="K47" s="45" t="str">
        <f>'TKB TOAN TRUONG'!U14</f>
        <v>Hoa-TienH</v>
      </c>
      <c r="L47" s="45" t="str">
        <f>'TKB TOAN TRUONG'!V14</f>
        <v>Sinh-HuyS</v>
      </c>
    </row>
    <row r="48" spans="1:12" ht="48.75" customHeight="1" x14ac:dyDescent="0.2">
      <c r="A48" s="86" t="s">
        <v>176</v>
      </c>
      <c r="B48" s="38">
        <v>1</v>
      </c>
      <c r="C48" s="45" t="str">
        <f>'TKB TOAN TRUONG'!M15</f>
        <v>Tin-VinhT</v>
      </c>
      <c r="D48" s="45" t="str">
        <f>'TKB TOAN TRUONG'!N15</f>
        <v>Su-PhuongSu</v>
      </c>
      <c r="E48" s="45" t="str">
        <f>'TKB TOAN TRUONG'!O15</f>
        <v>Van-BichV</v>
      </c>
      <c r="F48" s="45" t="str">
        <f>'TKB TOAN TRUONG'!P15</f>
        <v>Toan-SangT</v>
      </c>
      <c r="G48" s="45" t="str">
        <f>'TKB TOAN TRUONG'!Q15</f>
        <v>Sinh-LyS</v>
      </c>
      <c r="H48" s="45" t="str">
        <f>'TKB TOAN TRUONG'!R15</f>
        <v>GDQP-ThuanQP</v>
      </c>
      <c r="I48" s="45" t="str">
        <f>'TKB TOAN TRUONG'!S15</f>
        <v>TA-NHangNN</v>
      </c>
      <c r="J48" s="45" t="str">
        <f>'TKB TOAN TRUONG'!T15</f>
        <v>Van-HueV</v>
      </c>
      <c r="K48" s="45" t="str">
        <f>'TKB TOAN TRUONG'!U15</f>
        <v>Dia-HuongD</v>
      </c>
      <c r="L48" s="45" t="str">
        <f>'TKB TOAN TRUONG'!V15</f>
        <v>Dia-TrangD</v>
      </c>
    </row>
    <row r="49" spans="1:12" ht="48.75" customHeight="1" x14ac:dyDescent="0.2">
      <c r="A49" s="87"/>
      <c r="B49" s="39">
        <v>2</v>
      </c>
      <c r="C49" s="45" t="str">
        <f>'TKB TOAN TRUONG'!M16</f>
        <v>Toan-OanhT</v>
      </c>
      <c r="D49" s="45" t="str">
        <f>'TKB TOAN TRUONG'!N16</f>
        <v>Hoa-TienH</v>
      </c>
      <c r="E49" s="45" t="str">
        <f>'TKB TOAN TRUONG'!O16</f>
        <v>Van-BichV</v>
      </c>
      <c r="F49" s="45" t="str">
        <f>'TKB TOAN TRUONG'!P16</f>
        <v>Toan-SangT</v>
      </c>
      <c r="G49" s="45" t="str">
        <f>'TKB TOAN TRUONG'!Q16</f>
        <v>Dia-HuongD</v>
      </c>
      <c r="H49" s="45" t="str">
        <f>'TKB TOAN TRUONG'!R16</f>
        <v>Van-HueV</v>
      </c>
      <c r="I49" s="45" t="str">
        <f>'TKB TOAN TRUONG'!S16</f>
        <v>KTCN-LamCN</v>
      </c>
      <c r="J49" s="45" t="str">
        <f>'TKB TOAN TRUONG'!T16</f>
        <v>TD-SauTD</v>
      </c>
      <c r="K49" s="45" t="str">
        <f>'TKB TOAN TRUONG'!U16</f>
        <v>TA-ThuyNN</v>
      </c>
      <c r="L49" s="45" t="str">
        <f>'TKB TOAN TRUONG'!V16</f>
        <v>GDCD-HanGD</v>
      </c>
    </row>
    <row r="50" spans="1:12" ht="48.75" customHeight="1" x14ac:dyDescent="0.2">
      <c r="A50" s="87"/>
      <c r="B50" s="39">
        <v>3</v>
      </c>
      <c r="C50" s="45" t="str">
        <f>'TKB TOAN TRUONG'!M17</f>
        <v>TD-DaiTD</v>
      </c>
      <c r="D50" s="45" t="str">
        <f>'TKB TOAN TRUONG'!N17</f>
        <v>Toan-OanhT</v>
      </c>
      <c r="E50" s="45" t="str">
        <f>'TKB TOAN TRUONG'!O17</f>
        <v>TA-HienNN</v>
      </c>
      <c r="F50" s="45" t="str">
        <f>'TKB TOAN TRUONG'!P17</f>
        <v>TD-DanTD</v>
      </c>
      <c r="G50" s="45" t="str">
        <f>'TKB TOAN TRUONG'!Q17</f>
        <v>Van-HaV</v>
      </c>
      <c r="H50" s="45" t="str">
        <f>'TKB TOAN TRUONG'!R17</f>
        <v>KTCN-ThuyCN</v>
      </c>
      <c r="I50" s="45" t="str">
        <f>'TKB TOAN TRUONG'!S17</f>
        <v>Van-BichV</v>
      </c>
      <c r="J50" s="45" t="str">
        <f>'TKB TOAN TRUONG'!T17</f>
        <v>GDQP-ThuanQP</v>
      </c>
      <c r="K50" s="45" t="str">
        <f>'TKB TOAN TRUONG'!U17</f>
        <v>TA-ThuyNN</v>
      </c>
      <c r="L50" s="45" t="str">
        <f>'TKB TOAN TRUONG'!V17</f>
        <v>TD-SauTD</v>
      </c>
    </row>
    <row r="51" spans="1:12" ht="48.75" customHeight="1" x14ac:dyDescent="0.2">
      <c r="A51" s="87"/>
      <c r="B51" s="39">
        <v>4</v>
      </c>
      <c r="C51" s="45" t="str">
        <f>'TKB TOAN TRUONG'!M18</f>
        <v>TA-HaNN</v>
      </c>
      <c r="D51" s="45" t="str">
        <f>'TKB TOAN TRUONG'!N18</f>
        <v>TA-HienNN</v>
      </c>
      <c r="E51" s="45" t="str">
        <f>'TKB TOAN TRUONG'!O18</f>
        <v>Dia-HuongD</v>
      </c>
      <c r="F51" s="45" t="str">
        <f>'TKB TOAN TRUONG'!P18</f>
        <v>GDCD-HuyenGD</v>
      </c>
      <c r="G51" s="45" t="str">
        <f>'TKB TOAN TRUONG'!Q18</f>
        <v>TD-HuyTD</v>
      </c>
      <c r="H51" s="45" t="str">
        <f>'TKB TOAN TRUONG'!R18</f>
        <v>TA-ThuyNN</v>
      </c>
      <c r="I51" s="45" t="str">
        <f>'TKB TOAN TRUONG'!S18</f>
        <v>Van-BichV</v>
      </c>
      <c r="J51" s="45" t="str">
        <f>'TKB TOAN TRUONG'!T18</f>
        <v>Toan-AnhT</v>
      </c>
      <c r="K51" s="45" t="str">
        <f>'TKB TOAN TRUONG'!U18</f>
        <v>Su-PhuongSu</v>
      </c>
      <c r="L51" s="45" t="str">
        <f>'TKB TOAN TRUONG'!V18</f>
        <v>Toan-OanhT</v>
      </c>
    </row>
    <row r="52" spans="1:12" ht="48.75" customHeight="1" thickBot="1" x14ac:dyDescent="0.25">
      <c r="A52" s="88"/>
      <c r="B52" s="40">
        <v>5</v>
      </c>
      <c r="C52" s="45" t="str">
        <f>'TKB TOAN TRUONG'!M19</f>
        <v>Hoa-HanhH</v>
      </c>
      <c r="D52" s="45" t="str">
        <f>'TKB TOAN TRUONG'!N19</f>
        <v>TA-HienNN</v>
      </c>
      <c r="E52" s="45" t="str">
        <f>'TKB TOAN TRUONG'!O19</f>
        <v>KTCN-LamCN</v>
      </c>
      <c r="F52" s="45" t="str">
        <f>'TKB TOAN TRUONG'!P19</f>
        <v>Dia-HuongD</v>
      </c>
      <c r="G52" s="45" t="str">
        <f>'TKB TOAN TRUONG'!Q19</f>
        <v>Su-PhuongSu</v>
      </c>
      <c r="H52" s="45" t="str">
        <f>'TKB TOAN TRUONG'!R19</f>
        <v>TA-ThuyNN</v>
      </c>
      <c r="I52" s="45" t="str">
        <f>'TKB TOAN TRUONG'!S19</f>
        <v>Toan-AnhT</v>
      </c>
      <c r="J52" s="45" t="str">
        <f>'TKB TOAN TRUONG'!T19</f>
        <v>GDCD-HanGD</v>
      </c>
      <c r="K52" s="45" t="str">
        <f>'TKB TOAN TRUONG'!U19</f>
        <v>KTCN-ThuyCN</v>
      </c>
      <c r="L52" s="45" t="str">
        <f>'TKB TOAN TRUONG'!V19</f>
        <v>Toan-OanhT</v>
      </c>
    </row>
    <row r="53" spans="1:12" ht="48.75" customHeight="1" x14ac:dyDescent="0.2">
      <c r="A53" s="86" t="s">
        <v>177</v>
      </c>
      <c r="B53" s="38">
        <v>1</v>
      </c>
      <c r="C53" s="45" t="str">
        <f>'TKB TOAN TRUONG'!M20</f>
        <v>TA-HaNN</v>
      </c>
      <c r="D53" s="45" t="str">
        <f>'TKB TOAN TRUONG'!N20</f>
        <v>Sinh-HuyS</v>
      </c>
      <c r="E53" s="45" t="str">
        <f>'TKB TOAN TRUONG'!O20</f>
        <v>KTCN-LamCN</v>
      </c>
      <c r="F53" s="45" t="str">
        <f>'TKB TOAN TRUONG'!P20</f>
        <v>Tin-VinhT</v>
      </c>
      <c r="G53" s="45" t="str">
        <f>'TKB TOAN TRUONG'!Q20</f>
        <v>Van-HaV</v>
      </c>
      <c r="H53" s="45" t="str">
        <f>'TKB TOAN TRUONG'!R20</f>
        <v>Sinh-LyS</v>
      </c>
      <c r="I53" s="45" t="str">
        <f>'TKB TOAN TRUONG'!S20</f>
        <v>Toan-AnhT</v>
      </c>
      <c r="J53" s="45" t="str">
        <f>'TKB TOAN TRUONG'!T20</f>
        <v>Van-HueV</v>
      </c>
      <c r="K53" s="45" t="str">
        <f>'TKB TOAN TRUONG'!U20</f>
        <v>TD-SauTD</v>
      </c>
      <c r="L53" s="45" t="str">
        <f>'TKB TOAN TRUONG'!V20</f>
        <v>Ly-ThaiL</v>
      </c>
    </row>
    <row r="54" spans="1:12" ht="48.75" customHeight="1" x14ac:dyDescent="0.2">
      <c r="A54" s="87"/>
      <c r="B54" s="39">
        <v>2</v>
      </c>
      <c r="C54" s="45" t="str">
        <f>'TKB TOAN TRUONG'!M21</f>
        <v>TA-HaNN</v>
      </c>
      <c r="D54" s="45" t="str">
        <f>'TKB TOAN TRUONG'!N21</f>
        <v>TD-DaiTD</v>
      </c>
      <c r="E54" s="45" t="str">
        <f>'TKB TOAN TRUONG'!O21</f>
        <v>Ly-NhaL</v>
      </c>
      <c r="F54" s="45" t="str">
        <f>'TKB TOAN TRUONG'!P21</f>
        <v>Hoa-TienH</v>
      </c>
      <c r="G54" s="45" t="str">
        <f>'TKB TOAN TRUONG'!Q21</f>
        <v>Van-HaV</v>
      </c>
      <c r="H54" s="45" t="str">
        <f>'TKB TOAN TRUONG'!R21</f>
        <v>KTCN-ThuyCN</v>
      </c>
      <c r="I54" s="45" t="str">
        <f>'TKB TOAN TRUONG'!S21</f>
        <v>Toan-AnhT</v>
      </c>
      <c r="J54" s="45" t="str">
        <f>'TKB TOAN TRUONG'!T21</f>
        <v>Van-HueV</v>
      </c>
      <c r="K54" s="45" t="str">
        <f>'TKB TOAN TRUONG'!U21</f>
        <v>Ly-ThaiL</v>
      </c>
      <c r="L54" s="45" t="str">
        <f>'TKB TOAN TRUONG'!V21</f>
        <v>Su-PhuongSu</v>
      </c>
    </row>
    <row r="55" spans="1:12" ht="48.75" customHeight="1" x14ac:dyDescent="0.2">
      <c r="A55" s="87"/>
      <c r="B55" s="39">
        <v>3</v>
      </c>
      <c r="C55" s="45" t="str">
        <f>'TKB TOAN TRUONG'!M22</f>
        <v>Hoa-HanhH</v>
      </c>
      <c r="D55" s="45" t="str">
        <f>'TKB TOAN TRUONG'!N22</f>
        <v>Van-AnhV</v>
      </c>
      <c r="E55" s="45" t="str">
        <f>'TKB TOAN TRUONG'!O22</f>
        <v>Sinh-HuyS</v>
      </c>
      <c r="F55" s="45" t="str">
        <f>'TKB TOAN TRUONG'!P22</f>
        <v>Su-PhuongSu</v>
      </c>
      <c r="G55" s="45" t="str">
        <f>'TKB TOAN TRUONG'!Q22</f>
        <v>Toan-KhanhT</v>
      </c>
      <c r="H55" s="45" t="str">
        <f>'TKB TOAN TRUONG'!R22</f>
        <v>Van-HueV</v>
      </c>
      <c r="I55" s="45" t="str">
        <f>'TKB TOAN TRUONG'!S22</f>
        <v>GDQP-ThuanQP</v>
      </c>
      <c r="J55" s="45" t="str">
        <f>'TKB TOAN TRUONG'!T22</f>
        <v>Ly-NhaL</v>
      </c>
      <c r="K55" s="45" t="str">
        <f>'TKB TOAN TRUONG'!U22</f>
        <v>Sinh-PhuongS</v>
      </c>
      <c r="L55" s="45" t="str">
        <f>'TKB TOAN TRUONG'!V22</f>
        <v>Van-NguyetV</v>
      </c>
    </row>
    <row r="56" spans="1:12" ht="48.75" customHeight="1" x14ac:dyDescent="0.2">
      <c r="A56" s="87"/>
      <c r="B56" s="39">
        <v>4</v>
      </c>
      <c r="C56" s="45" t="str">
        <f>'TKB TOAN TRUONG'!M23</f>
        <v>Van-AnhV</v>
      </c>
      <c r="D56" s="45" t="str">
        <f>'TKB TOAN TRUONG'!N23</f>
        <v>Hoa-TienH</v>
      </c>
      <c r="E56" s="45" t="str">
        <f>'TKB TOAN TRUONG'!O23</f>
        <v>Toan-KhanhT</v>
      </c>
      <c r="F56" s="45" t="str">
        <f>'TKB TOAN TRUONG'!P23</f>
        <v>TA-ThanNN</v>
      </c>
      <c r="G56" s="45" t="str">
        <f>'TKB TOAN TRUONG'!Q23</f>
        <v>Hoa-HanhH</v>
      </c>
      <c r="H56" s="45" t="str">
        <f>'TKB TOAN TRUONG'!R23</f>
        <v>Van-HueV</v>
      </c>
      <c r="I56" s="45" t="str">
        <f>'TKB TOAN TRUONG'!S23</f>
        <v>Tin-DLanT</v>
      </c>
      <c r="J56" s="45" t="str">
        <f>'TKB TOAN TRUONG'!T23</f>
        <v>Sinh-LyS</v>
      </c>
      <c r="K56" s="45" t="str">
        <f>'TKB TOAN TRUONG'!U23</f>
        <v>Tin-NLanT</v>
      </c>
      <c r="L56" s="45" t="str">
        <f>'TKB TOAN TRUONG'!V23</f>
        <v>KTCN-ThuyCN</v>
      </c>
    </row>
    <row r="57" spans="1:12" ht="48.75" customHeight="1" thickBot="1" x14ac:dyDescent="0.25">
      <c r="A57" s="88"/>
      <c r="B57" s="40">
        <v>5</v>
      </c>
      <c r="C57" s="45" t="str">
        <f>'TKB TOAN TRUONG'!M24</f>
        <v>Van-AnhV</v>
      </c>
      <c r="D57" s="45" t="str">
        <f>'TKB TOAN TRUONG'!N24</f>
        <v>Ly-NhaL</v>
      </c>
      <c r="E57" s="45" t="str">
        <f>'TKB TOAN TRUONG'!O24</f>
        <v>Toan-KhanhT</v>
      </c>
      <c r="F57" s="45" t="str">
        <f>'TKB TOAN TRUONG'!P24</f>
        <v>TA-ThanNN</v>
      </c>
      <c r="G57" s="45" t="str">
        <f>'TKB TOAN TRUONG'!Q24</f>
        <v>KTCN-ThuyCN</v>
      </c>
      <c r="H57" s="45" t="str">
        <f>'TKB TOAN TRUONG'!R24</f>
        <v>Su-PhuongSu</v>
      </c>
      <c r="I57" s="45" t="str">
        <f>'TKB TOAN TRUONG'!S24</f>
        <v>Ly-ThaiL</v>
      </c>
      <c r="J57" s="45" t="str">
        <f>'TKB TOAN TRUONG'!T24</f>
        <v>Toan-AnhT</v>
      </c>
      <c r="K57" s="45" t="str">
        <f>'TKB TOAN TRUONG'!U24</f>
        <v>Van-HueV</v>
      </c>
      <c r="L57" s="45" t="str">
        <f>'TKB TOAN TRUONG'!V24</f>
        <v>Tin-VinhT</v>
      </c>
    </row>
    <row r="58" spans="1:12" ht="48.75" customHeight="1" x14ac:dyDescent="0.2">
      <c r="A58" s="86" t="s">
        <v>178</v>
      </c>
      <c r="B58" s="38">
        <v>1</v>
      </c>
      <c r="C58" s="45" t="str">
        <f>'TKB TOAN TRUONG'!M25</f>
        <v>Ly-NgocL</v>
      </c>
      <c r="D58" s="45" t="str">
        <f>'TKB TOAN TRUONG'!N25</f>
        <v>TD-DaiTD</v>
      </c>
      <c r="E58" s="45" t="str">
        <f>'TKB TOAN TRUONG'!O25</f>
        <v>Tin-NLanT</v>
      </c>
      <c r="F58" s="45" t="str">
        <f>'TKB TOAN TRUONG'!P25</f>
        <v>Toan-SangT</v>
      </c>
      <c r="G58" s="45" t="str">
        <f>'TKB TOAN TRUONG'!Q25</f>
        <v>TA-NHangNN</v>
      </c>
      <c r="H58" s="45" t="str">
        <f>'TKB TOAN TRUONG'!R25</f>
        <v>Toan-KhanhT</v>
      </c>
      <c r="I58" s="45" t="str">
        <f>'TKB TOAN TRUONG'!S25</f>
        <v>TD-HuyTD</v>
      </c>
      <c r="J58" s="45" t="str">
        <f>'TKB TOAN TRUONG'!T25</f>
        <v>TA-ThanNN</v>
      </c>
      <c r="K58" s="45" t="str">
        <f>'TKB TOAN TRUONG'!U25</f>
        <v>Toan-AnhT</v>
      </c>
      <c r="L58" s="45" t="str">
        <f>'TKB TOAN TRUONG'!V25</f>
        <v>TA-HaNN</v>
      </c>
    </row>
    <row r="59" spans="1:12" ht="48.75" customHeight="1" x14ac:dyDescent="0.2">
      <c r="A59" s="87"/>
      <c r="B59" s="39">
        <v>2</v>
      </c>
      <c r="C59" s="45" t="str">
        <f>'TKB TOAN TRUONG'!M26</f>
        <v>Toan-OanhT</v>
      </c>
      <c r="D59" s="45" t="str">
        <f>'TKB TOAN TRUONG'!N26</f>
        <v>Van-AnhV</v>
      </c>
      <c r="E59" s="45" t="str">
        <f>'TKB TOAN TRUONG'!O26</f>
        <v>TD-DaiTD</v>
      </c>
      <c r="F59" s="45" t="str">
        <f>'TKB TOAN TRUONG'!P26</f>
        <v>Toan-SangT</v>
      </c>
      <c r="G59" s="45" t="str">
        <f>'TKB TOAN TRUONG'!Q26</f>
        <v>GDQP-ThuanQP</v>
      </c>
      <c r="H59" s="45" t="str">
        <f>'TKB TOAN TRUONG'!R26</f>
        <v>Van-HueV</v>
      </c>
      <c r="I59" s="45" t="str">
        <f>'TKB TOAN TRUONG'!S26</f>
        <v>Sinh-LyS</v>
      </c>
      <c r="J59" s="45" t="str">
        <f>'TKB TOAN TRUONG'!T26</f>
        <v>Tin-NLanT</v>
      </c>
      <c r="K59" s="45" t="str">
        <f>'TKB TOAN TRUONG'!U26</f>
        <v>Toan-AnhT</v>
      </c>
      <c r="L59" s="45" t="str">
        <f>'TKB TOAN TRUONG'!V26</f>
        <v>TA-HaNN</v>
      </c>
    </row>
    <row r="60" spans="1:12" ht="48.75" customHeight="1" x14ac:dyDescent="0.2">
      <c r="A60" s="87"/>
      <c r="B60" s="39">
        <v>3</v>
      </c>
      <c r="C60" s="45" t="str">
        <f>'TKB TOAN TRUONG'!M27</f>
        <v>Toan-OanhT</v>
      </c>
      <c r="D60" s="45" t="str">
        <f>'TKB TOAN TRUONG'!N27</f>
        <v>Van-AnhV</v>
      </c>
      <c r="E60" s="45" t="str">
        <f>'TKB TOAN TRUONG'!O27</f>
        <v>Su-PhuongSu</v>
      </c>
      <c r="F60" s="45" t="str">
        <f>'TKB TOAN TRUONG'!P27</f>
        <v>Van-TrungV</v>
      </c>
      <c r="G60" s="45" t="str">
        <f>'TKB TOAN TRUONG'!Q27</f>
        <v>Toan-KhanhT</v>
      </c>
      <c r="H60" s="45" t="str">
        <f>'TKB TOAN TRUONG'!R27</f>
        <v>Ly-NgocL</v>
      </c>
      <c r="I60" s="45" t="str">
        <f>'TKB TOAN TRUONG'!S27</f>
        <v>Van-BichV</v>
      </c>
      <c r="J60" s="45" t="str">
        <f>'TKB TOAN TRUONG'!T27</f>
        <v>Van-HueV</v>
      </c>
      <c r="K60" s="45" t="str">
        <f>'TKB TOAN TRUONG'!U27</f>
        <v>TA-ThuyNN</v>
      </c>
      <c r="L60" s="45" t="str">
        <f>'TKB TOAN TRUONG'!V27</f>
        <v>Hoa-HienH</v>
      </c>
    </row>
    <row r="61" spans="1:12" ht="48.75" customHeight="1" x14ac:dyDescent="0.2">
      <c r="A61" s="87"/>
      <c r="B61" s="39">
        <v>4</v>
      </c>
      <c r="C61" s="45" t="str">
        <f>'TKB TOAN TRUONG'!M28</f>
        <v>Sinh-HuyS</v>
      </c>
      <c r="D61" s="45" t="str">
        <f>'TKB TOAN TRUONG'!N28</f>
        <v>Toan-OanhT</v>
      </c>
      <c r="E61" s="45" t="str">
        <f>'TKB TOAN TRUONG'!O28</f>
        <v>Toan-KhanhT</v>
      </c>
      <c r="F61" s="45" t="str">
        <f>'TKB TOAN TRUONG'!P28</f>
        <v>TD-DanTD</v>
      </c>
      <c r="G61" s="45" t="str">
        <f>'TKB TOAN TRUONG'!Q28</f>
        <v>TD-HuyTD</v>
      </c>
      <c r="H61" s="45" t="str">
        <f>'TKB TOAN TRUONG'!R28</f>
        <v>Sinh-LyS</v>
      </c>
      <c r="I61" s="45" t="str">
        <f>'TKB TOAN TRUONG'!S28</f>
        <v>TA-NHangNN</v>
      </c>
      <c r="J61" s="45" t="str">
        <f>'TKB TOAN TRUONG'!T28</f>
        <v>Toan-AnhT</v>
      </c>
      <c r="K61" s="45" t="str">
        <f>'TKB TOAN TRUONG'!U28</f>
        <v>KTCN-ThuyCN</v>
      </c>
      <c r="L61" s="45" t="str">
        <f>'TKB TOAN TRUONG'!V28</f>
        <v>GDQP-ThuanQP</v>
      </c>
    </row>
    <row r="62" spans="1:12" ht="48.75" customHeight="1" thickBot="1" x14ac:dyDescent="0.25">
      <c r="A62" s="88"/>
      <c r="B62" s="40">
        <v>5</v>
      </c>
      <c r="C62" s="45" t="str">
        <f>'TKB TOAN TRUONG'!M29</f>
        <v>Su-PhuongSu</v>
      </c>
      <c r="D62" s="45" t="str">
        <f>'TKB TOAN TRUONG'!N29</f>
        <v>Toan-OanhT</v>
      </c>
      <c r="E62" s="45" t="str">
        <f>'TKB TOAN TRUONG'!O29</f>
        <v>Van-BichV</v>
      </c>
      <c r="F62" s="45" t="str">
        <f>'TKB TOAN TRUONG'!P29</f>
        <v>TA-ThanNN</v>
      </c>
      <c r="G62" s="45" t="str">
        <f>'TKB TOAN TRUONG'!Q29</f>
        <v>Sinh-LyS</v>
      </c>
      <c r="H62" s="45" t="str">
        <f>'TKB TOAN TRUONG'!R29</f>
        <v>SH-ThuyCN</v>
      </c>
      <c r="I62" s="45" t="str">
        <f>'TKB TOAN TRUONG'!S29</f>
        <v>TA-NHangNN</v>
      </c>
      <c r="J62" s="45" t="str">
        <f>'TKB TOAN TRUONG'!T29</f>
        <v>Toan-AnhT</v>
      </c>
      <c r="K62" s="45" t="str">
        <f>'TKB TOAN TRUONG'!U29</f>
        <v>Van-HueV</v>
      </c>
      <c r="L62" s="45" t="str">
        <f>'TKB TOAN TRUONG'!V29</f>
        <v>Sinh-HuyS</v>
      </c>
    </row>
    <row r="63" spans="1:12" ht="45" customHeight="1" x14ac:dyDescent="0.2">
      <c r="A63" s="86" t="s">
        <v>179</v>
      </c>
      <c r="B63" s="38">
        <v>1</v>
      </c>
      <c r="C63" s="45" t="str">
        <f>'TKB TOAN TRUONG'!M30</f>
        <v>Sinh-HuyS</v>
      </c>
      <c r="D63" s="45" t="str">
        <f>'TKB TOAN TRUONG'!N30</f>
        <v>Ly-NhaL</v>
      </c>
      <c r="E63" s="45" t="str">
        <f>'TKB TOAN TRUONG'!O30</f>
        <v>Hoa-HienH</v>
      </c>
      <c r="F63" s="45" t="str">
        <f>'TKB TOAN TRUONG'!P30</f>
        <v>KTCN-GiongCN</v>
      </c>
      <c r="G63" s="45" t="str">
        <f>'TKB TOAN TRUONG'!Q30</f>
        <v>TA-NHangNN</v>
      </c>
      <c r="H63" s="45" t="str">
        <f>'TKB TOAN TRUONG'!R30</f>
        <v>Toan-KhanhT</v>
      </c>
      <c r="I63" s="45" t="str">
        <f>'TKB TOAN TRUONG'!S30</f>
        <v>Su-PhuongSu</v>
      </c>
      <c r="J63" s="45" t="str">
        <f>'TKB TOAN TRUONG'!T30</f>
        <v>Hoa-HanhH</v>
      </c>
      <c r="K63" s="45" t="str">
        <f>'TKB TOAN TRUONG'!U30</f>
        <v>Toan-AnhT</v>
      </c>
      <c r="L63" s="45" t="str">
        <f>'TKB TOAN TRUONG'!V30</f>
        <v>Van-NguyetV</v>
      </c>
    </row>
    <row r="64" spans="1:12" ht="45" customHeight="1" x14ac:dyDescent="0.2">
      <c r="A64" s="87"/>
      <c r="B64" s="39">
        <v>2</v>
      </c>
      <c r="C64" s="45" t="str">
        <f>'TKB TOAN TRUONG'!M31</f>
        <v>TD-DaiTD</v>
      </c>
      <c r="D64" s="45" t="str">
        <f>'TKB TOAN TRUONG'!N31</f>
        <v>TA-HienNN</v>
      </c>
      <c r="E64" s="45" t="str">
        <f>'TKB TOAN TRUONG'!O31</f>
        <v>Ly-NhaL</v>
      </c>
      <c r="F64" s="45" t="str">
        <f>'TKB TOAN TRUONG'!P31</f>
        <v>Hoa-TienH</v>
      </c>
      <c r="G64" s="45" t="str">
        <f>'TKB TOAN TRUONG'!Q31</f>
        <v>TA-NHangNN</v>
      </c>
      <c r="H64" s="45" t="str">
        <f>'TKB TOAN TRUONG'!R31</f>
        <v>Toan-KhanhT</v>
      </c>
      <c r="I64" s="45" t="str">
        <f>'TKB TOAN TRUONG'!S31</f>
        <v>Hoa-HienH</v>
      </c>
      <c r="J64" s="45" t="str">
        <f>'TKB TOAN TRUONG'!T31</f>
        <v>Dia-TrangD</v>
      </c>
      <c r="K64" s="45" t="str">
        <f>'TKB TOAN TRUONG'!U31</f>
        <v>TA-ThuyNN</v>
      </c>
      <c r="L64" s="45" t="str">
        <f>'TKB TOAN TRUONG'!V31</f>
        <v>Van-NguyetV</v>
      </c>
    </row>
    <row r="65" spans="1:12" ht="45" customHeight="1" x14ac:dyDescent="0.2">
      <c r="A65" s="87"/>
      <c r="B65" s="39">
        <v>3</v>
      </c>
      <c r="C65" s="45" t="str">
        <f>'TKB TOAN TRUONG'!M32</f>
        <v>KTCN-LamCN</v>
      </c>
      <c r="D65" s="45" t="str">
        <f>'TKB TOAN TRUONG'!N32</f>
        <v>KTCN-GiongCN</v>
      </c>
      <c r="E65" s="45" t="str">
        <f>'TKB TOAN TRUONG'!O32</f>
        <v>TD-DaiTD</v>
      </c>
      <c r="F65" s="45" t="str">
        <f>'TKB TOAN TRUONG'!P32</f>
        <v>Ly-NhaL</v>
      </c>
      <c r="G65" s="45" t="str">
        <f>'TKB TOAN TRUONG'!Q32</f>
        <v>Tin-VinhT</v>
      </c>
      <c r="H65" s="45" t="str">
        <f>'TKB TOAN TRUONG'!R32</f>
        <v>TA-ThuyNN</v>
      </c>
      <c r="I65" s="45" t="str">
        <f>'TKB TOAN TRUONG'!S32</f>
        <v>Van-BichV</v>
      </c>
      <c r="J65" s="45" t="str">
        <f>'TKB TOAN TRUONG'!T32</f>
        <v>Su-PhuongSu</v>
      </c>
      <c r="K65" s="45" t="str">
        <f>'TKB TOAN TRUONG'!U32</f>
        <v>Hoa-TienH</v>
      </c>
      <c r="L65" s="45" t="str">
        <f>'TKB TOAN TRUONG'!V32</f>
        <v>Ly-ThaiL</v>
      </c>
    </row>
    <row r="66" spans="1:12" ht="45" customHeight="1" x14ac:dyDescent="0.2">
      <c r="A66" s="87"/>
      <c r="B66" s="39">
        <v>4</v>
      </c>
      <c r="C66" s="45" t="str">
        <f>'TKB TOAN TRUONG'!M33</f>
        <v>SH-HuyS</v>
      </c>
      <c r="D66" s="45" t="str">
        <f>'TKB TOAN TRUONG'!N33</f>
        <v>SH-DLanT</v>
      </c>
      <c r="E66" s="45" t="str">
        <f>'TKB TOAN TRUONG'!O33</f>
        <v>SH-BichV</v>
      </c>
      <c r="F66" s="45" t="str">
        <f>'TKB TOAN TRUONG'!P33</f>
        <v>SH-TrungV</v>
      </c>
      <c r="G66" s="45" t="str">
        <f>'TKB TOAN TRUONG'!Q33</f>
        <v>Hoa-HanhH</v>
      </c>
      <c r="H66" s="45" t="str">
        <f>'TKB TOAN TRUONG'!R33</f>
        <v>Dia-HuongD</v>
      </c>
      <c r="I66" s="45" t="str">
        <f>'TKB TOAN TRUONG'!S33</f>
        <v>SH-LamCN</v>
      </c>
      <c r="J66" s="45" t="str">
        <f>'TKB TOAN TRUONG'!T33</f>
        <v>SH-TrangD</v>
      </c>
      <c r="K66" s="45" t="str">
        <f>'TKB TOAN TRUONG'!U33</f>
        <v>SH-PhuongS</v>
      </c>
      <c r="L66" s="45" t="str">
        <f>'TKB TOAN TRUONG'!V33</f>
        <v>SH-ThaiL</v>
      </c>
    </row>
    <row r="67" spans="1:12" ht="45" customHeight="1" x14ac:dyDescent="0.2">
      <c r="A67" s="87"/>
      <c r="B67" s="80">
        <v>5</v>
      </c>
      <c r="C67" s="45">
        <f>'TKB TOAN TRUONG'!M34</f>
        <v>0</v>
      </c>
      <c r="D67" s="45">
        <f>'TKB TOAN TRUONG'!N34</f>
        <v>0</v>
      </c>
      <c r="E67" s="45">
        <f>'TKB TOAN TRUONG'!O34</f>
        <v>0</v>
      </c>
      <c r="F67" s="45">
        <f>'TKB TOAN TRUONG'!P34</f>
        <v>0</v>
      </c>
      <c r="G67" s="45">
        <f>'TKB TOAN TRUONG'!Q34</f>
        <v>0</v>
      </c>
      <c r="H67" s="45">
        <f>'TKB TOAN TRUONG'!R34</f>
        <v>0</v>
      </c>
      <c r="I67" s="45">
        <f>'TKB TOAN TRUONG'!S34</f>
        <v>0</v>
      </c>
      <c r="J67" s="45">
        <f>'TKB TOAN TRUONG'!T34</f>
        <v>0</v>
      </c>
      <c r="K67" s="45">
        <f>'TKB TOAN TRUONG'!U34</f>
        <v>0</v>
      </c>
      <c r="L67" s="45">
        <f>'TKB TOAN TRUONG'!V34</f>
        <v>0</v>
      </c>
    </row>
    <row r="68" spans="1:12" ht="43.5" customHeight="1" x14ac:dyDescent="0.2">
      <c r="A68" s="114" t="s">
        <v>282</v>
      </c>
      <c r="B68" s="114"/>
      <c r="C68" s="82" t="s">
        <v>23</v>
      </c>
      <c r="D68" s="82" t="s">
        <v>24</v>
      </c>
      <c r="E68" s="82" t="s">
        <v>25</v>
      </c>
      <c r="F68" s="82" t="s">
        <v>26</v>
      </c>
      <c r="G68" s="82" t="s">
        <v>27</v>
      </c>
      <c r="H68" s="82" t="s">
        <v>28</v>
      </c>
      <c r="I68" s="82" t="s">
        <v>29</v>
      </c>
      <c r="J68" s="82" t="s">
        <v>30</v>
      </c>
      <c r="K68" s="82" t="s">
        <v>31</v>
      </c>
      <c r="L68" s="82" t="s">
        <v>32</v>
      </c>
    </row>
    <row r="69" spans="1:12" ht="43.5" customHeight="1" x14ac:dyDescent="0.2">
      <c r="A69" s="114" t="s">
        <v>283</v>
      </c>
      <c r="B69" s="114"/>
      <c r="C69" s="82" t="str">
        <f t="shared" ref="C69:L69" si="2">RIGHT(C70,LEN(C70)-3)</f>
        <v>HuongD</v>
      </c>
      <c r="D69" s="82" t="str">
        <f t="shared" si="2"/>
        <v>HuyenD</v>
      </c>
      <c r="E69" s="82" t="str">
        <f t="shared" si="2"/>
        <v>ThuyS</v>
      </c>
      <c r="F69" s="82" t="str">
        <f t="shared" si="2"/>
        <v>ThiH</v>
      </c>
      <c r="G69" s="82" t="str">
        <f t="shared" si="2"/>
        <v>GiangT</v>
      </c>
      <c r="H69" s="82" t="str">
        <f t="shared" si="2"/>
        <v>YenL</v>
      </c>
      <c r="I69" s="82" t="str">
        <f t="shared" si="2"/>
        <v>NhaL</v>
      </c>
      <c r="J69" s="82" t="str">
        <f t="shared" si="2"/>
        <v>HanhH</v>
      </c>
      <c r="K69" s="82" t="str">
        <f t="shared" si="2"/>
        <v>QuynhL</v>
      </c>
      <c r="L69" s="82" t="str">
        <f t="shared" si="2"/>
        <v>NgocL</v>
      </c>
    </row>
    <row r="70" spans="1:12" ht="43.5" customHeight="1" x14ac:dyDescent="0.2">
      <c r="A70" s="87" t="s">
        <v>174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CC-NgocL</v>
      </c>
    </row>
    <row r="71" spans="1:12" ht="43.5" customHeight="1" x14ac:dyDescent="0.2">
      <c r="A71" s="87"/>
      <c r="B71" s="78">
        <v>2</v>
      </c>
      <c r="C71" s="45" t="str">
        <f>'TKB TOAN TRUONG'!W6</f>
        <v>Ly-NhatL</v>
      </c>
      <c r="D71" s="45" t="str">
        <f>'TKB TOAN TRUONG'!X6</f>
        <v>Tin-DLanT</v>
      </c>
      <c r="E71" s="45" t="str">
        <f>'TKB TOAN TRUONG'!Y6</f>
        <v>Hoa-ThangH</v>
      </c>
      <c r="F71" s="45" t="str">
        <f>'TKB TOAN TRUONG'!Z6</f>
        <v>Hoa-ThiH</v>
      </c>
      <c r="G71" s="45" t="str">
        <f>'TKB TOAN TRUONG'!AA6</f>
        <v>Toan-GiangT</v>
      </c>
      <c r="H71" s="45" t="str">
        <f>'TKB TOAN TRUONG'!AB6</f>
        <v>TA-LoanNN</v>
      </c>
      <c r="I71" s="45" t="str">
        <f>'TKB TOAN TRUONG'!AC6</f>
        <v>GDQP-ThuanQP</v>
      </c>
      <c r="J71" s="45" t="str">
        <f>'TKB TOAN TRUONG'!AD6</f>
        <v>Tin-NLanT</v>
      </c>
      <c r="K71" s="45" t="str">
        <f>'TKB TOAN TRUONG'!AE6</f>
        <v>Dia-HuyenD</v>
      </c>
      <c r="L71" s="45" t="str">
        <f>'TKB TOAN TRUONG'!AF6</f>
        <v>TD-HuyTD</v>
      </c>
    </row>
    <row r="72" spans="1:12" ht="43.5" customHeight="1" x14ac:dyDescent="0.2">
      <c r="A72" s="87"/>
      <c r="B72" s="78">
        <v>3</v>
      </c>
      <c r="C72" s="45" t="str">
        <f>'TKB TOAN TRUONG'!W7</f>
        <v>Hoa-ThiH</v>
      </c>
      <c r="D72" s="45" t="str">
        <f>'TKB TOAN TRUONG'!X7</f>
        <v>Ly-NgocL</v>
      </c>
      <c r="E72" s="45" t="str">
        <f>'TKB TOAN TRUONG'!Y7</f>
        <v>GDQP-ThuanQP</v>
      </c>
      <c r="F72" s="45" t="str">
        <f>'TKB TOAN TRUONG'!Z7</f>
        <v>Van-AnhV</v>
      </c>
      <c r="G72" s="45" t="str">
        <f>'TKB TOAN TRUONG'!AA7</f>
        <v>Van-BichV</v>
      </c>
      <c r="H72" s="45" t="str">
        <f>'TKB TOAN TRUONG'!AB7</f>
        <v>TA-LoanNN</v>
      </c>
      <c r="I72" s="45" t="str">
        <f>'TKB TOAN TRUONG'!AC7</f>
        <v>TD-SauTD</v>
      </c>
      <c r="J72" s="45" t="str">
        <f>'TKB TOAN TRUONG'!AD7</f>
        <v>TD-HuyTD</v>
      </c>
      <c r="K72" s="45" t="str">
        <f>'TKB TOAN TRUONG'!AE7</f>
        <v>Tin-QuyT</v>
      </c>
      <c r="L72" s="45" t="str">
        <f>'TKB TOAN TRUONG'!AF7</f>
        <v>KTNN-NLanS</v>
      </c>
    </row>
    <row r="73" spans="1:12" ht="43.5" customHeight="1" x14ac:dyDescent="0.2">
      <c r="A73" s="87"/>
      <c r="B73" s="78">
        <v>4</v>
      </c>
      <c r="C73" s="45" t="str">
        <f>'TKB TOAN TRUONG'!W8</f>
        <v>Van-AnhV</v>
      </c>
      <c r="D73" s="45" t="str">
        <f>'TKB TOAN TRUONG'!X8</f>
        <v>Van-HoaV</v>
      </c>
      <c r="E73" s="45" t="str">
        <f>'TKB TOAN TRUONG'!Y8</f>
        <v>KTNN-LyS</v>
      </c>
      <c r="F73" s="45" t="str">
        <f>'TKB TOAN TRUONG'!Z8</f>
        <v>Ly-YenL</v>
      </c>
      <c r="G73" s="45" t="str">
        <f>'TKB TOAN TRUONG'!AA8</f>
        <v>Tin-QuyT</v>
      </c>
      <c r="H73" s="45" t="str">
        <f>'TKB TOAN TRUONG'!AB8</f>
        <v>KTNN-PhuongS</v>
      </c>
      <c r="I73" s="45" t="str">
        <f>'TKB TOAN TRUONG'!AC8</f>
        <v>Hoa-ThangH</v>
      </c>
      <c r="J73" s="45" t="str">
        <f>'TKB TOAN TRUONG'!AD8</f>
        <v>Hoa-HanhH</v>
      </c>
      <c r="K73" s="45" t="str">
        <f>'TKB TOAN TRUONG'!AE8</f>
        <v>Toan-HuyT</v>
      </c>
      <c r="L73" s="45" t="str">
        <f>'TKB TOAN TRUONG'!AF8</f>
        <v>GDCD-HanGD</v>
      </c>
    </row>
    <row r="74" spans="1:12" ht="43.5" customHeight="1" thickBot="1" x14ac:dyDescent="0.25">
      <c r="A74" s="88"/>
      <c r="B74" s="37">
        <v>5</v>
      </c>
      <c r="C74" s="45" t="str">
        <f>'TKB TOAN TRUONG'!W9</f>
        <v>Van-AnhV</v>
      </c>
      <c r="D74" s="45" t="str">
        <f>'TKB TOAN TRUONG'!X9</f>
        <v>Van-HoaV</v>
      </c>
      <c r="E74" s="45" t="str">
        <f>'TKB TOAN TRUONG'!Y9</f>
        <v>Toan-NgaT</v>
      </c>
      <c r="F74" s="45" t="str">
        <f>'TKB TOAN TRUONG'!Z9</f>
        <v>KTNN-NLanS</v>
      </c>
      <c r="G74" s="45" t="str">
        <f>'TKB TOAN TRUONG'!AA9</f>
        <v>TA-NHangNN</v>
      </c>
      <c r="H74" s="45" t="str">
        <f>'TKB TOAN TRUONG'!AB9</f>
        <v>Ly-YenL</v>
      </c>
      <c r="I74" s="45" t="str">
        <f>'TKB TOAN TRUONG'!AC9</f>
        <v>GDCD-HanGD</v>
      </c>
      <c r="J74" s="45" t="str">
        <f>'TKB TOAN TRUONG'!AD9</f>
        <v>Ly-NhatL</v>
      </c>
      <c r="K74" s="45" t="str">
        <f>'TKB TOAN TRUONG'!AE9</f>
        <v>Hoa-ThiH</v>
      </c>
      <c r="L74" s="45" t="str">
        <f>'TKB TOAN TRUONG'!AF9</f>
        <v>Tin-QuyT</v>
      </c>
    </row>
    <row r="75" spans="1:12" ht="43.5" customHeight="1" x14ac:dyDescent="0.2">
      <c r="A75" s="86" t="s">
        <v>175</v>
      </c>
      <c r="B75" s="38">
        <v>1</v>
      </c>
      <c r="C75" s="45" t="str">
        <f>'TKB TOAN TRUONG'!W10</f>
        <v>Su-DamS</v>
      </c>
      <c r="D75" s="45" t="str">
        <f>'TKB TOAN TRUONG'!X10</f>
        <v>GDQP-ThuanQP</v>
      </c>
      <c r="E75" s="45" t="str">
        <f>'TKB TOAN TRUONG'!Y10</f>
        <v>Van-LocV</v>
      </c>
      <c r="F75" s="45" t="str">
        <f>'TKB TOAN TRUONG'!Z10</f>
        <v>GDCD-HuyenGD</v>
      </c>
      <c r="G75" s="45" t="str">
        <f>'TKB TOAN TRUONG'!AA10</f>
        <v>Dia-HuyD</v>
      </c>
      <c r="H75" s="45" t="str">
        <f>'TKB TOAN TRUONG'!AB10</f>
        <v>TD-SauTD</v>
      </c>
      <c r="I75" s="45" t="str">
        <f>'TKB TOAN TRUONG'!AC10</f>
        <v>Van-HoaV</v>
      </c>
      <c r="J75" s="45" t="str">
        <f>'TKB TOAN TRUONG'!AD10</f>
        <v>TA-QuyNN</v>
      </c>
      <c r="K75" s="45" t="str">
        <f>'TKB TOAN TRUONG'!AE10</f>
        <v>Toan-HuyT</v>
      </c>
      <c r="L75" s="45" t="str">
        <f>'TKB TOAN TRUONG'!AF10</f>
        <v>Toan-KhueT</v>
      </c>
    </row>
    <row r="76" spans="1:12" ht="43.5" customHeight="1" x14ac:dyDescent="0.2">
      <c r="A76" s="87"/>
      <c r="B76" s="39">
        <v>2</v>
      </c>
      <c r="C76" s="45" t="str">
        <f>'TKB TOAN TRUONG'!W11</f>
        <v>TA-ThuyNN</v>
      </c>
      <c r="D76" s="45" t="str">
        <f>'TKB TOAN TRUONG'!X11</f>
        <v>Ly-NgocL</v>
      </c>
      <c r="E76" s="45" t="str">
        <f>'TKB TOAN TRUONG'!Y11</f>
        <v>Su-ThuyS</v>
      </c>
      <c r="F76" s="45" t="str">
        <f>'TKB TOAN TRUONG'!Z11</f>
        <v>Van-AnhV</v>
      </c>
      <c r="G76" s="45" t="str">
        <f>'TKB TOAN TRUONG'!AA11</f>
        <v>Toan-GiangT</v>
      </c>
      <c r="H76" s="45" t="str">
        <f>'TKB TOAN TRUONG'!AB11</f>
        <v>Su-DamS</v>
      </c>
      <c r="I76" s="45" t="str">
        <f>'TKB TOAN TRUONG'!AC11</f>
        <v>Hoa-ThangH</v>
      </c>
      <c r="J76" s="45" t="str">
        <f>'TKB TOAN TRUONG'!AD11</f>
        <v>GDCD-HanGD</v>
      </c>
      <c r="K76" s="45" t="str">
        <f>'TKB TOAN TRUONG'!AE11</f>
        <v>KTNN-LyS</v>
      </c>
      <c r="L76" s="45" t="str">
        <f>'TKB TOAN TRUONG'!AF11</f>
        <v>Sinh-HuyS</v>
      </c>
    </row>
    <row r="77" spans="1:12" ht="43.5" customHeight="1" x14ac:dyDescent="0.2">
      <c r="A77" s="87"/>
      <c r="B77" s="39">
        <v>3</v>
      </c>
      <c r="C77" s="45" t="str">
        <f>'TKB TOAN TRUONG'!W12</f>
        <v>Toan-NgaT</v>
      </c>
      <c r="D77" s="45" t="str">
        <f>'TKB TOAN TRUONG'!X12</f>
        <v>Hoa-ThangH</v>
      </c>
      <c r="E77" s="45" t="str">
        <f>'TKB TOAN TRUONG'!Y12</f>
        <v>TA-QuyNN</v>
      </c>
      <c r="F77" s="45" t="str">
        <f>'TKB TOAN TRUONG'!Z12</f>
        <v>Van-AnhV</v>
      </c>
      <c r="G77" s="45" t="str">
        <f>'TKB TOAN TRUONG'!AA12</f>
        <v>Toan-GiangT</v>
      </c>
      <c r="H77" s="45" t="str">
        <f>'TKB TOAN TRUONG'!AB12</f>
        <v>Dia-HuyD</v>
      </c>
      <c r="I77" s="45" t="str">
        <f>'TKB TOAN TRUONG'!AC12</f>
        <v>Tin-DLanT</v>
      </c>
      <c r="J77" s="45" t="str">
        <f>'TKB TOAN TRUONG'!AD12</f>
        <v>Sinh-HuyS</v>
      </c>
      <c r="K77" s="45" t="str">
        <f>'TKB TOAN TRUONG'!AE12</f>
        <v>Van-TrungV</v>
      </c>
      <c r="L77" s="45" t="str">
        <f>'TKB TOAN TRUONG'!AF12</f>
        <v>Van-LocV</v>
      </c>
    </row>
    <row r="78" spans="1:12" ht="43.5" customHeight="1" x14ac:dyDescent="0.2">
      <c r="A78" s="87"/>
      <c r="B78" s="39">
        <v>4</v>
      </c>
      <c r="C78" s="45" t="str">
        <f>'TKB TOAN TRUONG'!W13</f>
        <v>TD-HuyTD</v>
      </c>
      <c r="D78" s="45" t="str">
        <f>'TKB TOAN TRUONG'!X13</f>
        <v>Toan-KhueT</v>
      </c>
      <c r="E78" s="45" t="str">
        <f>'TKB TOAN TRUONG'!Y13</f>
        <v>Hoa-ThangH</v>
      </c>
      <c r="F78" s="45" t="str">
        <f>'TKB TOAN TRUONG'!Z13</f>
        <v>Toan-KhanhT</v>
      </c>
      <c r="G78" s="45" t="str">
        <f>'TKB TOAN TRUONG'!AA13</f>
        <v>TD-SauTD</v>
      </c>
      <c r="H78" s="45" t="str">
        <f>'TKB TOAN TRUONG'!AB13</f>
        <v>Toan-GiangT</v>
      </c>
      <c r="I78" s="45" t="str">
        <f>'TKB TOAN TRUONG'!AC13</f>
        <v>Ly-NhaL</v>
      </c>
      <c r="J78" s="45" t="str">
        <f>'TKB TOAN TRUONG'!AD13</f>
        <v>Van-HoaV</v>
      </c>
      <c r="K78" s="45" t="str">
        <f>'TKB TOAN TRUONG'!AE13</f>
        <v>TA-QuyNN</v>
      </c>
      <c r="L78" s="45" t="str">
        <f>'TKB TOAN TRUONG'!AF13</f>
        <v>Su-ThuyS</v>
      </c>
    </row>
    <row r="79" spans="1:12" ht="43.5" customHeight="1" thickBot="1" x14ac:dyDescent="0.25">
      <c r="A79" s="88"/>
      <c r="B79" s="40">
        <v>5</v>
      </c>
      <c r="C79" s="45" t="str">
        <f>'TKB TOAN TRUONG'!W14</f>
        <v>KTNN-LyS</v>
      </c>
      <c r="D79" s="45" t="str">
        <f>'TKB TOAN TRUONG'!X14</f>
        <v>Toan-KhueT</v>
      </c>
      <c r="E79" s="45" t="str">
        <f>'TKB TOAN TRUONG'!Y14</f>
        <v>Toan-NgaT</v>
      </c>
      <c r="F79" s="45" t="str">
        <f>'TKB TOAN TRUONG'!Z14</f>
        <v>Ly-YenL</v>
      </c>
      <c r="G79" s="45" t="str">
        <f>'TKB TOAN TRUONG'!AA14</f>
        <v>Su-DamS</v>
      </c>
      <c r="H79" s="45" t="str">
        <f>'TKB TOAN TRUONG'!AB14</f>
        <v>Toan-GiangT</v>
      </c>
      <c r="I79" s="45" t="str">
        <f>'TKB TOAN TRUONG'!AC14</f>
        <v>TA-ThuyNN</v>
      </c>
      <c r="J79" s="45" t="str">
        <f>'TKB TOAN TRUONG'!AD14</f>
        <v>Van-HoaV</v>
      </c>
      <c r="K79" s="45" t="str">
        <f>'TKB TOAN TRUONG'!AE14</f>
        <v>TA-QuyNN</v>
      </c>
      <c r="L79" s="45" t="str">
        <f>'TKB TOAN TRUONG'!AF14</f>
        <v>Ly-NgocL</v>
      </c>
    </row>
    <row r="80" spans="1:12" ht="43.5" customHeight="1" x14ac:dyDescent="0.2">
      <c r="A80" s="86" t="s">
        <v>176</v>
      </c>
      <c r="B80" s="38">
        <v>1</v>
      </c>
      <c r="C80" s="45" t="str">
        <f>'TKB TOAN TRUONG'!W15</f>
        <v>TD-HuyTD</v>
      </c>
      <c r="D80" s="45" t="str">
        <f>'TKB TOAN TRUONG'!X15</f>
        <v>Toan-KhueT</v>
      </c>
      <c r="E80" s="45" t="str">
        <f>'TKB TOAN TRUONG'!Y15</f>
        <v>TA-QuyNN</v>
      </c>
      <c r="F80" s="45" t="str">
        <f>'TKB TOAN TRUONG'!Z15</f>
        <v>TD-SauTD</v>
      </c>
      <c r="G80" s="45" t="str">
        <f>'TKB TOAN TRUONG'!AA15</f>
        <v>Hoa-HanhH</v>
      </c>
      <c r="H80" s="45" t="str">
        <f>'TKB TOAN TRUONG'!AB15</f>
        <v>GDCD-HanGD</v>
      </c>
      <c r="I80" s="45" t="str">
        <f>'TKB TOAN TRUONG'!AC15</f>
        <v>Van-HoaV</v>
      </c>
      <c r="J80" s="45" t="str">
        <f>'TKB TOAN TRUONG'!AD15</f>
        <v>Dia-HuyD</v>
      </c>
      <c r="K80" s="45" t="str">
        <f>'TKB TOAN TRUONG'!AE15</f>
        <v>Hoa-ThiH</v>
      </c>
      <c r="L80" s="45" t="str">
        <f>'TKB TOAN TRUONG'!AF15</f>
        <v>TA-HienNN</v>
      </c>
    </row>
    <row r="81" spans="1:12" ht="43.5" customHeight="1" x14ac:dyDescent="0.2">
      <c r="A81" s="87"/>
      <c r="B81" s="39">
        <v>2</v>
      </c>
      <c r="C81" s="45" t="str">
        <f>'TKB TOAN TRUONG'!W16</f>
        <v>GDQP-ThuanQP</v>
      </c>
      <c r="D81" s="45" t="str">
        <f>'TKB TOAN TRUONG'!X16</f>
        <v>Su-ThuyS</v>
      </c>
      <c r="E81" s="45" t="str">
        <f>'TKB TOAN TRUONG'!Y16</f>
        <v>TA-QuyNN</v>
      </c>
      <c r="F81" s="45" t="str">
        <f>'TKB TOAN TRUONG'!Z16</f>
        <v>Hoa-ThiH</v>
      </c>
      <c r="G81" s="45" t="str">
        <f>'TKB TOAN TRUONG'!AA16</f>
        <v>GDCD-HuyenGD</v>
      </c>
      <c r="H81" s="45" t="str">
        <f>'TKB TOAN TRUONG'!AB16</f>
        <v>Hoa-HanhH</v>
      </c>
      <c r="I81" s="45" t="str">
        <f>'TKB TOAN TRUONG'!AC16</f>
        <v>Van-HoaV</v>
      </c>
      <c r="J81" s="45" t="str">
        <f>'TKB TOAN TRUONG'!AD16</f>
        <v>Su-PhuongSu</v>
      </c>
      <c r="K81" s="45" t="str">
        <f>'TKB TOAN TRUONG'!AE16</f>
        <v>TD-HuyTD</v>
      </c>
      <c r="L81" s="45" t="str">
        <f>'TKB TOAN TRUONG'!AF16</f>
        <v>Van-LocV</v>
      </c>
    </row>
    <row r="82" spans="1:12" ht="43.5" customHeight="1" x14ac:dyDescent="0.2">
      <c r="A82" s="87"/>
      <c r="B82" s="39">
        <v>3</v>
      </c>
      <c r="C82" s="45" t="str">
        <f>'TKB TOAN TRUONG'!W17</f>
        <v>Toan-NgaT</v>
      </c>
      <c r="D82" s="45" t="str">
        <f>'TKB TOAN TRUONG'!X17</f>
        <v>TA-NHangNN</v>
      </c>
      <c r="E82" s="45" t="str">
        <f>'TKB TOAN TRUONG'!Y17</f>
        <v>GDCD-HanGD</v>
      </c>
      <c r="F82" s="45" t="str">
        <f>'TKB TOAN TRUONG'!Z17</f>
        <v>KTNN-NLanS</v>
      </c>
      <c r="G82" s="45" t="str">
        <f>'TKB TOAN TRUONG'!AA17</f>
        <v>KTNN-PhuongS</v>
      </c>
      <c r="H82" s="45" t="str">
        <f>'TKB TOAN TRUONG'!AB17</f>
        <v>TA-LoanNN</v>
      </c>
      <c r="I82" s="45" t="str">
        <f>'TKB TOAN TRUONG'!AC17</f>
        <v>Dia-HuyD</v>
      </c>
      <c r="J82" s="45" t="str">
        <f>'TKB TOAN TRUONG'!AD17</f>
        <v>TD-HuyTD</v>
      </c>
      <c r="K82" s="45" t="str">
        <f>'TKB TOAN TRUONG'!AE17</f>
        <v>TA-QuyNN</v>
      </c>
      <c r="L82" s="45" t="str">
        <f>'TKB TOAN TRUONG'!AF17</f>
        <v>Hoa-HanhH</v>
      </c>
    </row>
    <row r="83" spans="1:12" ht="43.5" customHeight="1" x14ac:dyDescent="0.2">
      <c r="A83" s="87"/>
      <c r="B83" s="39">
        <v>4</v>
      </c>
      <c r="C83" s="45" t="str">
        <f>'TKB TOAN TRUONG'!W18</f>
        <v>Hoa-ThiH</v>
      </c>
      <c r="D83" s="45" t="str">
        <f>'TKB TOAN TRUONG'!X18</f>
        <v>KTNN-LyS</v>
      </c>
      <c r="E83" s="45" t="str">
        <f>'TKB TOAN TRUONG'!Y18</f>
        <v>TD-SauTD</v>
      </c>
      <c r="F83" s="45" t="str">
        <f>'TKB TOAN TRUONG'!Z18</f>
        <v>Sinh-NLanS</v>
      </c>
      <c r="G83" s="45" t="str">
        <f>'TKB TOAN TRUONG'!AA18</f>
        <v>TA-NHangNN</v>
      </c>
      <c r="H83" s="45" t="str">
        <f>'TKB TOAN TRUONG'!AB18</f>
        <v>Sinh-PhuongS</v>
      </c>
      <c r="I83" s="45" t="str">
        <f>'TKB TOAN TRUONG'!AC18</f>
        <v>Su-DamS</v>
      </c>
      <c r="J83" s="45" t="str">
        <f>'TKB TOAN TRUONG'!AD18</f>
        <v>Van-HoaV</v>
      </c>
      <c r="K83" s="45" t="str">
        <f>'TKB TOAN TRUONG'!AE18</f>
        <v>GDQP-ThuanQP</v>
      </c>
      <c r="L83" s="45" t="str">
        <f>'TKB TOAN TRUONG'!AF18</f>
        <v>Toan-KhueT</v>
      </c>
    </row>
    <row r="84" spans="1:12" ht="43.5" customHeight="1" thickBot="1" x14ac:dyDescent="0.25">
      <c r="A84" s="88"/>
      <c r="B84" s="40">
        <v>5</v>
      </c>
      <c r="C84" s="45" t="str">
        <f>'TKB TOAN TRUONG'!W19</f>
        <v>Ly-NhatL</v>
      </c>
      <c r="D84" s="45" t="str">
        <f>'TKB TOAN TRUONG'!X19</f>
        <v>Van-HoaV</v>
      </c>
      <c r="E84" s="45" t="str">
        <f>'TKB TOAN TRUONG'!Y19</f>
        <v>Ly-QuynhL</v>
      </c>
      <c r="F84" s="45" t="str">
        <f>'TKB TOAN TRUONG'!Z19</f>
        <v>GDQP-ThuanQP</v>
      </c>
      <c r="G84" s="45" t="str">
        <f>'TKB TOAN TRUONG'!AA19</f>
        <v>TA-NHangNN</v>
      </c>
      <c r="H84" s="45" t="str">
        <f>'TKB TOAN TRUONG'!AB19</f>
        <v>Ly-YenL</v>
      </c>
      <c r="I84" s="45" t="str">
        <f>'TKB TOAN TRUONG'!AC19</f>
        <v>KTNN-NLanS</v>
      </c>
      <c r="J84" s="45" t="str">
        <f>'TKB TOAN TRUONG'!AD19</f>
        <v>TA-QuyNN</v>
      </c>
      <c r="K84" s="45" t="str">
        <f>'TKB TOAN TRUONG'!AE19</f>
        <v>KTNN-LyS</v>
      </c>
      <c r="L84" s="45" t="str">
        <f>'TKB TOAN TRUONG'!AF19</f>
        <v>Toan-KhueT</v>
      </c>
    </row>
    <row r="85" spans="1:12" ht="43.5" customHeight="1" x14ac:dyDescent="0.2">
      <c r="A85" s="86" t="s">
        <v>177</v>
      </c>
      <c r="B85" s="38">
        <v>1</v>
      </c>
      <c r="C85" s="45" t="str">
        <f>'TKB TOAN TRUONG'!W20</f>
        <v>GDCD-HanGD</v>
      </c>
      <c r="D85" s="45" t="str">
        <f>'TKB TOAN TRUONG'!X20</f>
        <v>Dia-HuyenD</v>
      </c>
      <c r="E85" s="45" t="str">
        <f>'TKB TOAN TRUONG'!Y20</f>
        <v>Toan-NgaT</v>
      </c>
      <c r="F85" s="45" t="str">
        <f>'TKB TOAN TRUONG'!Z20</f>
        <v>TA-HienNN</v>
      </c>
      <c r="G85" s="45" t="str">
        <f>'TKB TOAN TRUONG'!AA20</f>
        <v>Tin-QuyT</v>
      </c>
      <c r="H85" s="45" t="str">
        <f>'TKB TOAN TRUONG'!AB20</f>
        <v>Su-DamS</v>
      </c>
      <c r="I85" s="45" t="str">
        <f>'TKB TOAN TRUONG'!AC20</f>
        <v>Ly-NhaL</v>
      </c>
      <c r="J85" s="45" t="str">
        <f>'TKB TOAN TRUONG'!AD20</f>
        <v>TA-QuyNN</v>
      </c>
      <c r="K85" s="45" t="str">
        <f>'TKB TOAN TRUONG'!AE20</f>
        <v>Su-PhuongSu</v>
      </c>
      <c r="L85" s="45" t="str">
        <f>'TKB TOAN TRUONG'!AF20</f>
        <v>Hoa-HanhH</v>
      </c>
    </row>
    <row r="86" spans="1:12" ht="43.5" customHeight="1" x14ac:dyDescent="0.2">
      <c r="A86" s="87"/>
      <c r="B86" s="39">
        <v>2</v>
      </c>
      <c r="C86" s="45" t="str">
        <f>'TKB TOAN TRUONG'!W21</f>
        <v>Tin-NLanT</v>
      </c>
      <c r="D86" s="45" t="str">
        <f>'TKB TOAN TRUONG'!X21</f>
        <v>Su-ThuyS</v>
      </c>
      <c r="E86" s="45" t="str">
        <f>'TKB TOAN TRUONG'!Y21</f>
        <v>Toan-NgaT</v>
      </c>
      <c r="F86" s="45" t="str">
        <f>'TKB TOAN TRUONG'!Z21</f>
        <v>TA-HienNN</v>
      </c>
      <c r="G86" s="45" t="str">
        <f>'TKB TOAN TRUONG'!AA21</f>
        <v>TD-SauTD</v>
      </c>
      <c r="H86" s="45" t="str">
        <f>'TKB TOAN TRUONG'!AB21</f>
        <v>Van-AnhV</v>
      </c>
      <c r="I86" s="45" t="str">
        <f>'TKB TOAN TRUONG'!AC21</f>
        <v>Sinh-PhuongS</v>
      </c>
      <c r="J86" s="45" t="str">
        <f>'TKB TOAN TRUONG'!AD21</f>
        <v>TA-QuyNN</v>
      </c>
      <c r="K86" s="45" t="str">
        <f>'TKB TOAN TRUONG'!AE21</f>
        <v>Tin-QuyT</v>
      </c>
      <c r="L86" s="45" t="str">
        <f>'TKB TOAN TRUONG'!AF21</f>
        <v>Van-LocV</v>
      </c>
    </row>
    <row r="87" spans="1:12" ht="43.5" customHeight="1" x14ac:dyDescent="0.2">
      <c r="A87" s="87"/>
      <c r="B87" s="39">
        <v>3</v>
      </c>
      <c r="C87" s="45" t="str">
        <f>'TKB TOAN TRUONG'!W22</f>
        <v>Toan-NgaT</v>
      </c>
      <c r="D87" s="45" t="str">
        <f>'TKB TOAN TRUONG'!X22</f>
        <v>Toan-KhueT</v>
      </c>
      <c r="E87" s="45" t="str">
        <f>'TKB TOAN TRUONG'!Y22</f>
        <v>KTNN-LyS</v>
      </c>
      <c r="F87" s="45" t="str">
        <f>'TKB TOAN TRUONG'!Z22</f>
        <v>Tin-QuyT</v>
      </c>
      <c r="G87" s="45" t="str">
        <f>'TKB TOAN TRUONG'!AA22</f>
        <v>Toan-GiangT</v>
      </c>
      <c r="H87" s="45" t="str">
        <f>'TKB TOAN TRUONG'!AB22</f>
        <v>TA-LoanNN</v>
      </c>
      <c r="I87" s="45" t="str">
        <f>'TKB TOAN TRUONG'!AC22</f>
        <v>Toan-HueT</v>
      </c>
      <c r="J87" s="45" t="str">
        <f>'TKB TOAN TRUONG'!AD22</f>
        <v>Ly-NhatL</v>
      </c>
      <c r="K87" s="45" t="str">
        <f>'TKB TOAN TRUONG'!AE22</f>
        <v>GDCD-HanGD</v>
      </c>
      <c r="L87" s="45" t="str">
        <f>'TKB TOAN TRUONG'!AF22</f>
        <v>Van-LocV</v>
      </c>
    </row>
    <row r="88" spans="1:12" ht="43.5" customHeight="1" x14ac:dyDescent="0.2">
      <c r="A88" s="87"/>
      <c r="B88" s="39">
        <v>4</v>
      </c>
      <c r="C88" s="45" t="str">
        <f>'TKB TOAN TRUONG'!W23</f>
        <v>Toan-NgaT</v>
      </c>
      <c r="D88" s="45" t="str">
        <f>'TKB TOAN TRUONG'!X23</f>
        <v>GDCD-HanGD</v>
      </c>
      <c r="E88" s="45" t="str">
        <f>'TKB TOAN TRUONG'!Y23</f>
        <v>Van-LocV</v>
      </c>
      <c r="F88" s="45" t="str">
        <f>'TKB TOAN TRUONG'!Z23</f>
        <v>Su-DamS</v>
      </c>
      <c r="G88" s="45" t="str">
        <f>'TKB TOAN TRUONG'!AA23</f>
        <v>Ly-NhatL</v>
      </c>
      <c r="H88" s="45" t="str">
        <f>'TKB TOAN TRUONG'!AB23</f>
        <v>Toan-GiangT</v>
      </c>
      <c r="I88" s="45" t="str">
        <f>'TKB TOAN TRUONG'!AC23</f>
        <v>TA-ThuyNN</v>
      </c>
      <c r="J88" s="45" t="str">
        <f>'TKB TOAN TRUONG'!AD23</f>
        <v>Toan-HueT</v>
      </c>
      <c r="K88" s="45" t="str">
        <f>'TKB TOAN TRUONG'!AE23</f>
        <v>Sinh-HuyS</v>
      </c>
      <c r="L88" s="45" t="str">
        <f>'TKB TOAN TRUONG'!AF23</f>
        <v>TA-HienNN</v>
      </c>
    </row>
    <row r="89" spans="1:12" ht="43.5" customHeight="1" thickBot="1" x14ac:dyDescent="0.25">
      <c r="A89" s="88"/>
      <c r="B89" s="40">
        <v>5</v>
      </c>
      <c r="C89" s="45" t="str">
        <f>'TKB TOAN TRUONG'!W24</f>
        <v>KTNN-LyS</v>
      </c>
      <c r="D89" s="45" t="str">
        <f>'TKB TOAN TRUONG'!X24</f>
        <v>Tin-DLanT</v>
      </c>
      <c r="E89" s="45" t="str">
        <f>'TKB TOAN TRUONG'!Y24</f>
        <v>Van-LocV</v>
      </c>
      <c r="F89" s="45" t="str">
        <f>'TKB TOAN TRUONG'!Z24</f>
        <v>Dia-HuyD</v>
      </c>
      <c r="G89" s="45" t="str">
        <f>'TKB TOAN TRUONG'!AA24</f>
        <v>KTNN-PhuongS</v>
      </c>
      <c r="H89" s="45" t="str">
        <f>'TKB TOAN TRUONG'!AB24</f>
        <v>Hoa-HanhH</v>
      </c>
      <c r="I89" s="45" t="str">
        <f>'TKB TOAN TRUONG'!AC24</f>
        <v>TA-ThuyNN</v>
      </c>
      <c r="J89" s="45" t="str">
        <f>'TKB TOAN TRUONG'!AD24</f>
        <v>KTNN-HuyS</v>
      </c>
      <c r="K89" s="45" t="str">
        <f>'TKB TOAN TRUONG'!AE24</f>
        <v>TA-QuyNN</v>
      </c>
      <c r="L89" s="45" t="str">
        <f>'TKB TOAN TRUONG'!AF24</f>
        <v>TA-HienNN</v>
      </c>
    </row>
    <row r="90" spans="1:12" ht="43.5" customHeight="1" x14ac:dyDescent="0.2">
      <c r="A90" s="86" t="s">
        <v>178</v>
      </c>
      <c r="B90" s="38">
        <v>1</v>
      </c>
      <c r="C90" s="45" t="str">
        <f>'TKB TOAN TRUONG'!W25</f>
        <v>Su-DamS</v>
      </c>
      <c r="D90" s="45" t="str">
        <f>'TKB TOAN TRUONG'!X25</f>
        <v>KTNN-LyS</v>
      </c>
      <c r="E90" s="45" t="str">
        <f>'TKB TOAN TRUONG'!Y25</f>
        <v>Ly-QuynhL</v>
      </c>
      <c r="F90" s="45" t="str">
        <f>'TKB TOAN TRUONG'!Z25</f>
        <v>Tin-QuyT</v>
      </c>
      <c r="G90" s="45" t="str">
        <f>'TKB TOAN TRUONG'!AA25</f>
        <v>Van-BichV</v>
      </c>
      <c r="H90" s="45" t="str">
        <f>'TKB TOAN TRUONG'!AB25</f>
        <v>TD-SauTD</v>
      </c>
      <c r="I90" s="45" t="str">
        <f>'TKB TOAN TRUONG'!AC25</f>
        <v>Van-HoaV</v>
      </c>
      <c r="J90" s="45" t="str">
        <f>'TKB TOAN TRUONG'!AD25</f>
        <v>Su-PhuongSu</v>
      </c>
      <c r="K90" s="45" t="str">
        <f>'TKB TOAN TRUONG'!AE25</f>
        <v>Van-TrungV</v>
      </c>
      <c r="L90" s="45" t="str">
        <f>'TKB TOAN TRUONG'!AF25</f>
        <v>GDQP-ThuanQP</v>
      </c>
    </row>
    <row r="91" spans="1:12" ht="43.5" customHeight="1" x14ac:dyDescent="0.2">
      <c r="A91" s="87"/>
      <c r="B91" s="39">
        <v>2</v>
      </c>
      <c r="C91" s="45" t="str">
        <f>'TKB TOAN TRUONG'!W26</f>
        <v>Ly-NhatL</v>
      </c>
      <c r="D91" s="45" t="str">
        <f>'TKB TOAN TRUONG'!X26</f>
        <v>Sinh-NLanS</v>
      </c>
      <c r="E91" s="45" t="str">
        <f>'TKB TOAN TRUONG'!Y26</f>
        <v>Hoa-ThangH</v>
      </c>
      <c r="F91" s="45" t="str">
        <f>'TKB TOAN TRUONG'!Z26</f>
        <v>Su-DamS</v>
      </c>
      <c r="G91" s="45" t="str">
        <f>'TKB TOAN TRUONG'!AA26</f>
        <v>Van-BichV</v>
      </c>
      <c r="H91" s="45" t="str">
        <f>'TKB TOAN TRUONG'!AB26</f>
        <v>Toan-GiangT</v>
      </c>
      <c r="I91" s="45" t="str">
        <f>'TKB TOAN TRUONG'!AC26</f>
        <v>TD-SauTD</v>
      </c>
      <c r="J91" s="45" t="str">
        <f>'TKB TOAN TRUONG'!AD26</f>
        <v>KTNN-HuyS</v>
      </c>
      <c r="K91" s="45" t="str">
        <f>'TKB TOAN TRUONG'!AE26</f>
        <v>Su-PhuongSu</v>
      </c>
      <c r="L91" s="45" t="str">
        <f>'TKB TOAN TRUONG'!AF26</f>
        <v>Ly-NgocL</v>
      </c>
    </row>
    <row r="92" spans="1:12" ht="43.5" customHeight="1" x14ac:dyDescent="0.2">
      <c r="A92" s="87"/>
      <c r="B92" s="39">
        <v>3</v>
      </c>
      <c r="C92" s="45" t="str">
        <f>'TKB TOAN TRUONG'!W27</f>
        <v>Sinh-NLanS</v>
      </c>
      <c r="D92" s="45" t="str">
        <f>'TKB TOAN TRUONG'!X27</f>
        <v>TD-HuyTD</v>
      </c>
      <c r="E92" s="45" t="str">
        <f>'TKB TOAN TRUONG'!Y27</f>
        <v>TD-SauTD</v>
      </c>
      <c r="F92" s="45" t="str">
        <f>'TKB TOAN TRUONG'!Z27</f>
        <v>Hoa-ThiH</v>
      </c>
      <c r="G92" s="45" t="str">
        <f>'TKB TOAN TRUONG'!AA27</f>
        <v>TA-NHangNN</v>
      </c>
      <c r="H92" s="45" t="str">
        <f>'TKB TOAN TRUONG'!AB27</f>
        <v>Tin-NLanT</v>
      </c>
      <c r="I92" s="45" t="str">
        <f>'TKB TOAN TRUONG'!AC27</f>
        <v>Toan-HueT</v>
      </c>
      <c r="J92" s="45" t="str">
        <f>'TKB TOAN TRUONG'!AD27</f>
        <v>GDQP-ThuanQP</v>
      </c>
      <c r="K92" s="45" t="str">
        <f>'TKB TOAN TRUONG'!AE27</f>
        <v>Toan-HuyT</v>
      </c>
      <c r="L92" s="45" t="str">
        <f>'TKB TOAN TRUONG'!AF27</f>
        <v>Toan-KhueT</v>
      </c>
    </row>
    <row r="93" spans="1:12" ht="43.5" customHeight="1" x14ac:dyDescent="0.2">
      <c r="A93" s="87"/>
      <c r="B93" s="39">
        <v>4</v>
      </c>
      <c r="C93" s="45" t="str">
        <f>'TKB TOAN TRUONG'!W28</f>
        <v>TA-ThuyNN</v>
      </c>
      <c r="D93" s="45" t="str">
        <f>'TKB TOAN TRUONG'!X28</f>
        <v>Ly-NgocL</v>
      </c>
      <c r="E93" s="45" t="str">
        <f>'TKB TOAN TRUONG'!Y28</f>
        <v>Dia-HuyD</v>
      </c>
      <c r="F93" s="45" t="str">
        <f>'TKB TOAN TRUONG'!Z28</f>
        <v>TD-SauTD</v>
      </c>
      <c r="G93" s="45" t="str">
        <f>'TKB TOAN TRUONG'!AA28</f>
        <v>Su-DamS</v>
      </c>
      <c r="H93" s="45" t="str">
        <f>'TKB TOAN TRUONG'!AB28</f>
        <v>Van-AnhV</v>
      </c>
      <c r="I93" s="45" t="str">
        <f>'TKB TOAN TRUONG'!AC28</f>
        <v>Tin-DLanT</v>
      </c>
      <c r="J93" s="45" t="str">
        <f>'TKB TOAN TRUONG'!AD28</f>
        <v>Van-HoaV</v>
      </c>
      <c r="K93" s="45" t="str">
        <f>'TKB TOAN TRUONG'!AE28</f>
        <v>Toan-HuyT</v>
      </c>
      <c r="L93" s="45" t="str">
        <f>'TKB TOAN TRUONG'!AF28</f>
        <v>Tin-QuyT</v>
      </c>
    </row>
    <row r="94" spans="1:12" ht="43.5" customHeight="1" thickBot="1" x14ac:dyDescent="0.25">
      <c r="A94" s="88"/>
      <c r="B94" s="40">
        <v>5</v>
      </c>
      <c r="C94" s="45" t="str">
        <f>'TKB TOAN TRUONG'!W29</f>
        <v>TA-ThuyNN</v>
      </c>
      <c r="D94" s="45" t="str">
        <f>'TKB TOAN TRUONG'!X29</f>
        <v>Hoa-ThangH</v>
      </c>
      <c r="E94" s="45" t="str">
        <f>'TKB TOAN TRUONG'!Y29</f>
        <v>Tin-DLanT</v>
      </c>
      <c r="F94" s="45" t="str">
        <f>'TKB TOAN TRUONG'!Z29</f>
        <v>Toan-KhanhT</v>
      </c>
      <c r="G94" s="45" t="str">
        <f>'TKB TOAN TRUONG'!AA29</f>
        <v>SH-GiangT</v>
      </c>
      <c r="H94" s="45" t="str">
        <f>'TKB TOAN TRUONG'!AB29</f>
        <v>Van-AnhV</v>
      </c>
      <c r="I94" s="45" t="str">
        <f>'TKB TOAN TRUONG'!AC29</f>
        <v>Su-DamS</v>
      </c>
      <c r="J94" s="45" t="str">
        <f>'TKB TOAN TRUONG'!AD29</f>
        <v>Toan-HueT</v>
      </c>
      <c r="K94" s="45" t="str">
        <f>'TKB TOAN TRUONG'!AE29</f>
        <v>Ly-QuynhL</v>
      </c>
      <c r="L94" s="45" t="str">
        <f>'TKB TOAN TRUONG'!AF29</f>
        <v>SH-NgocL</v>
      </c>
    </row>
    <row r="95" spans="1:12" ht="43.5" customHeight="1" x14ac:dyDescent="0.2">
      <c r="A95" s="86" t="s">
        <v>179</v>
      </c>
      <c r="B95" s="38">
        <v>1</v>
      </c>
      <c r="C95" s="45" t="str">
        <f>'TKB TOAN TRUONG'!W30</f>
        <v>Dia-HuongD</v>
      </c>
      <c r="D95" s="45" t="str">
        <f>'TKB TOAN TRUONG'!X30</f>
        <v>TD-HuyTD</v>
      </c>
      <c r="E95" s="45" t="str">
        <f>'TKB TOAN TRUONG'!Y30</f>
        <v>Sinh-NLanS</v>
      </c>
      <c r="F95" s="45" t="str">
        <f>'TKB TOAN TRUONG'!Z30</f>
        <v>TA-HienNN</v>
      </c>
      <c r="G95" s="45" t="str">
        <f>'TKB TOAN TRUONG'!AA30</f>
        <v>Van-BichV</v>
      </c>
      <c r="H95" s="45" t="str">
        <f>'TKB TOAN TRUONG'!AB30</f>
        <v>KTNN-PhuongS</v>
      </c>
      <c r="I95" s="45" t="str">
        <f>'TKB TOAN TRUONG'!AC30</f>
        <v>Toan-HueT</v>
      </c>
      <c r="J95" s="45" t="str">
        <f>'TKB TOAN TRUONG'!AD30</f>
        <v>Tin-NLanT</v>
      </c>
      <c r="K95" s="45" t="str">
        <f>'TKB TOAN TRUONG'!AE30</f>
        <v>Van-TrungV</v>
      </c>
      <c r="L95" s="45" t="str">
        <f>'TKB TOAN TRUONG'!AF30</f>
        <v>Su-ThuyS</v>
      </c>
    </row>
    <row r="96" spans="1:12" ht="43.5" customHeight="1" x14ac:dyDescent="0.2">
      <c r="A96" s="87"/>
      <c r="B96" s="39">
        <v>2</v>
      </c>
      <c r="C96" s="45" t="str">
        <f>'TKB TOAN TRUONG'!W31</f>
        <v>Hoa-ThiH</v>
      </c>
      <c r="D96" s="45" t="str">
        <f>'TKB TOAN TRUONG'!X31</f>
        <v>Hoa-ThangH</v>
      </c>
      <c r="E96" s="45" t="str">
        <f>'TKB TOAN TRUONG'!Y31</f>
        <v>Ly-QuynhL</v>
      </c>
      <c r="F96" s="45" t="str">
        <f>'TKB TOAN TRUONG'!Z31</f>
        <v>Ly-YenL</v>
      </c>
      <c r="G96" s="45" t="str">
        <f>'TKB TOAN TRUONG'!AA31</f>
        <v>Ly-NhatL</v>
      </c>
      <c r="H96" s="45" t="str">
        <f>'TKB TOAN TRUONG'!AB31</f>
        <v>GDQP-ThuanQP</v>
      </c>
      <c r="I96" s="45" t="str">
        <f>'TKB TOAN TRUONG'!AC31</f>
        <v>Toan-HueT</v>
      </c>
      <c r="J96" s="45" t="str">
        <f>'TKB TOAN TRUONG'!AD31</f>
        <v>Hoa-HanhH</v>
      </c>
      <c r="K96" s="45" t="str">
        <f>'TKB TOAN TRUONG'!AE31</f>
        <v>Van-TrungV</v>
      </c>
      <c r="L96" s="45" t="str">
        <f>'TKB TOAN TRUONG'!AF31</f>
        <v>Dia-HuongD</v>
      </c>
    </row>
    <row r="97" spans="1:12" ht="43.5" customHeight="1" x14ac:dyDescent="0.2">
      <c r="A97" s="87"/>
      <c r="B97" s="39">
        <v>3</v>
      </c>
      <c r="C97" s="45" t="str">
        <f>'TKB TOAN TRUONG'!W32</f>
        <v>Van-AnhV</v>
      </c>
      <c r="D97" s="45" t="str">
        <f>'TKB TOAN TRUONG'!X32</f>
        <v>TA-NHangNN</v>
      </c>
      <c r="E97" s="45" t="str">
        <f>'TKB TOAN TRUONG'!Y32</f>
        <v>Tin-DLanT</v>
      </c>
      <c r="F97" s="45" t="str">
        <f>'TKB TOAN TRUONG'!Z32</f>
        <v>Toan-KhanhT</v>
      </c>
      <c r="G97" s="45" t="str">
        <f>'TKB TOAN TRUONG'!AA32</f>
        <v>Hoa-HanhH</v>
      </c>
      <c r="H97" s="45" t="str">
        <f>'TKB TOAN TRUONG'!AB32</f>
        <v>Tin-NLanT</v>
      </c>
      <c r="I97" s="45" t="str">
        <f>'TKB TOAN TRUONG'!AC32</f>
        <v>KTNN-NLanS</v>
      </c>
      <c r="J97" s="45" t="str">
        <f>'TKB TOAN TRUONG'!AD32</f>
        <v>Toan-HueT</v>
      </c>
      <c r="K97" s="45" t="str">
        <f>'TKB TOAN TRUONG'!AE32</f>
        <v>Ly-QuynhL</v>
      </c>
      <c r="L97" s="45" t="str">
        <f>'TKB TOAN TRUONG'!AF32</f>
        <v>TD-HuyTD</v>
      </c>
    </row>
    <row r="98" spans="1:12" ht="43.5" customHeight="1" x14ac:dyDescent="0.2">
      <c r="A98" s="87"/>
      <c r="B98" s="39">
        <v>4</v>
      </c>
      <c r="C98" s="45" t="str">
        <f>'TKB TOAN TRUONG'!W33</f>
        <v>Tin-NLanT</v>
      </c>
      <c r="D98" s="45" t="str">
        <f>'TKB TOAN TRUONG'!X33</f>
        <v>TA-NHangNN</v>
      </c>
      <c r="E98" s="45" t="str">
        <f>'TKB TOAN TRUONG'!Y33</f>
        <v>Su-ThuyS</v>
      </c>
      <c r="F98" s="45" t="str">
        <f>'TKB TOAN TRUONG'!Z33</f>
        <v>Toan-KhanhT</v>
      </c>
      <c r="G98" s="45" t="str">
        <f>'TKB TOAN TRUONG'!AA33</f>
        <v>GDQP-ThuanQP</v>
      </c>
      <c r="H98" s="45" t="str">
        <f>'TKB TOAN TRUONG'!AB33</f>
        <v>Van-AnhV</v>
      </c>
      <c r="I98" s="45" t="str">
        <f>'TKB TOAN TRUONG'!AC33</f>
        <v>TA-ThuyNN</v>
      </c>
      <c r="J98" s="45" t="str">
        <f>'TKB TOAN TRUONG'!AD33</f>
        <v>Toan-HueT</v>
      </c>
      <c r="K98" s="45" t="str">
        <f>'TKB TOAN TRUONG'!AE33</f>
        <v>TD-HuyTD</v>
      </c>
      <c r="L98" s="45" t="str">
        <f>'TKB TOAN TRUONG'!AF33</f>
        <v>TA-HienNN</v>
      </c>
    </row>
    <row r="99" spans="1:12" ht="43.5" customHeight="1" thickBot="1" x14ac:dyDescent="0.25">
      <c r="A99" s="88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 x14ac:dyDescent="0.3">
      <c r="I101" s="116" t="s">
        <v>287</v>
      </c>
      <c r="J101" s="116"/>
      <c r="K101" s="116"/>
      <c r="L101" s="116"/>
    </row>
    <row r="102" spans="1:12" ht="18.75" x14ac:dyDescent="0.2">
      <c r="I102" s="85" t="s">
        <v>285</v>
      </c>
      <c r="J102" s="85"/>
      <c r="K102" s="85"/>
      <c r="L102" s="85"/>
    </row>
    <row r="103" spans="1:12" x14ac:dyDescent="0.2">
      <c r="J103" s="101" t="s">
        <v>286</v>
      </c>
      <c r="K103" s="101"/>
    </row>
  </sheetData>
  <mergeCells count="30"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A1:L1"/>
    <mergeCell ref="A2:L2"/>
    <mergeCell ref="A3:L3"/>
    <mergeCell ref="A6:A10"/>
    <mergeCell ref="A11:A15"/>
    <mergeCell ref="A4:B4"/>
    <mergeCell ref="A5:B5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2017-12-22T01:36:37Z</cp:lastPrinted>
  <dcterms:created xsi:type="dcterms:W3CDTF">2015-01-08T08:23:50Z</dcterms:created>
  <dcterms:modified xsi:type="dcterms:W3CDTF">2017-12-22T01:42:53Z</dcterms:modified>
</cp:coreProperties>
</file>